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suribashi31\財政課\杉本\R3年度業務\300\⑥財政状況\④ＨＰ公表\"/>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AM34" i="10"/>
  <c r="C34" i="10"/>
  <c r="C35" i="10" s="1"/>
  <c r="U34" i="10" l="1"/>
  <c r="U35" i="10" s="1"/>
  <c r="U36" i="10" s="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alcChain>
</file>

<file path=xl/sharedStrings.xml><?xml version="1.0" encoding="utf-8"?>
<sst xmlns="http://schemas.openxmlformats.org/spreadsheetml/2006/main" count="1173" uniqueCount="596">
  <si>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</si>
  <si>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</si>
  <si>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</si>
  <si>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</si>
  <si>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</si>
  <si>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</si>
  <si>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</si>
  <si>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</si>
  <si>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</si>
  <si>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</si>
  <si>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</si>
  <si>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</si>
  <si>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</si>
  <si>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</si>
  <si>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</si>
  <si>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</si>
  <si>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</si>
  <si>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</si>
  <si>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</si>
  <si>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</si>
  <si>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</si>
  <si>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</si>
  <si>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</si>
  <si>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</si>
  <si>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</si>
  <si>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</si>
  <si>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</si>
  <si>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</si>
  <si>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</si>
  <si>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</si>
  <si>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</si>
  <si>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</si>
  <si>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</si>
  <si>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</si>
  <si>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</si>
  <si>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</si>
  <si>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</si>
  <si>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</si>
  <si>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</si>
  <si>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</si>
  <si>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</si>
  <si>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</si>
  <si>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</si>
  <si>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</si>
  <si>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</si>
  <si>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</si>
  <si>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</si>
  <si>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</si>
  <si>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</si>
  <si>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</si>
  <si>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</si>
  <si>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</si>
  <si>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</si>
  <si>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</si>
  <si>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</si>
  <si>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</si>
  <si>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</si>
  <si>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</si>
  <si>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</si>
  <si>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</si>
  <si>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</si>
  <si>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</si>
  <si>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</si>
  <si>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</si>
  <si>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</si>
  <si>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</si>
  <si>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</si>
  <si>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</si>
  <si>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</si>
  <si>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</si>
  <si>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</si>
  <si>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</si>
  <si>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</si>
  <si>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</si>
  <si>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</si>
  <si>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</si>
  <si>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</si>
  <si>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</si>
  <si>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</si>
  <si>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</si>
  <si>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</si>
  <si>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</si>
  <si>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</si>
  <si>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</si>
  <si>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</si>
  <si>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</si>
  <si>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</si>
  <si>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</si>
  <si>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</si>
  <si>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</si>
  <si>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</si>
  <si>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</si>
  <si>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</si>
  <si>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</si>
  <si>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</si>
  <si>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</si>
  <si>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</si>
  <si>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</si>
  <si>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</si>
  <si>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</si>
  <si>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</si>
  <si>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</si>
  <si>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</si>
  <si>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</si>
  <si>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</si>
  <si>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</si>
  <si>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</si>
  <si>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</si>
  <si>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</si>
  <si>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</si>
  <si>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</si>
  <si>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</si>
  <si>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</si>
  <si>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</si>
  <si>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</si>
  <si>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</si>
  <si>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</si>
  <si>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</si>
  <si>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</si>
  <si>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</si>
  <si>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</si>
  <si>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</si>
  <si>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</si>
  <si>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</si>
  <si>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</si>
  <si>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</si>
  <si>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</si>
  <si>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</si>
  <si>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</si>
  <si>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</si>
  <si>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</si>
  <si>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</si>
  <si>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</si>
  <si>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</si>
  <si>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</si>
  <si>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</si>
  <si>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</si>
  <si>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</si>
  <si>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</si>
  <si>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</si>
  <si>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</si>
  <si>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</si>
  <si>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</si>
  <si>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</si>
  <si>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</si>
  <si>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</si>
  <si>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</si>
  <si>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</si>
  <si>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</si>
  <si>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</si>
  <si>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</si>
  <si>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</si>
  <si>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</si>
  <si>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</si>
  <si>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</si>
  <si>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</si>
  <si>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</si>
  <si>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</si>
  <si>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</si>
  <si>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</si>
  <si>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</si>
  <si>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</si>
  <si>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</si>
  <si>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</si>
  <si>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</si>
  <si>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</si>
  <si>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</si>
  <si>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</si>
  <si>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</si>
  <si>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</si>
  <si>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</si>
  <si>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</si>
  <si>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</si>
  <si>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</si>
  <si>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</si>
  <si>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</si>
  <si>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</si>
  <si>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</si>
  <si>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</si>
  <si>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</si>
  <si>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</si>
  <si>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</si>
  <si>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</si>
  <si>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</si>
  <si>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</si>
  <si>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</si>
  <si>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</si>
  <si>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</si>
  <si>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</si>
  <si>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</si>
  <si>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</si>
  <si>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</si>
  <si>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</si>
  <si>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</si>
  <si>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</si>
  <si>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</si>
  <si>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</si>
  <si>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</si>
  <si>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</si>
  <si>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</si>
  <si>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</si>
  <si>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</si>
  <si>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</si>
  <si>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</si>
  <si>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</si>
  <si>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</si>
  <si>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</si>
  <si>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奈良県十津川村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</si>
  <si>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</si>
  <si>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</si>
  <si>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</si>
  <si>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</si>
  <si>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</si>
  <si>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</si>
  <si>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</si>
  <si>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</si>
  <si>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</si>
  <si>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</si>
  <si>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</si>
  <si>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</si>
  <si>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</si>
  <si>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</si>
  <si>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</si>
  <si>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</si>
  <si>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</si>
  <si>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</si>
  <si>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</si>
  <si>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</si>
  <si>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</si>
  <si>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</si>
  <si>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</si>
  <si>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</si>
  <si>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</si>
  <si>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</si>
  <si>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</si>
  <si>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</si>
  <si>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</si>
  <si>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</si>
  <si>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</si>
  <si>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</si>
  <si>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</si>
  <si>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</si>
  <si>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</si>
  <si>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</si>
  <si>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</si>
  <si>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</si>
  <si>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</si>
  <si>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</si>
  <si>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</si>
  <si>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</si>
  <si>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</si>
  <si>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</si>
  <si>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</si>
  <si>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</si>
  <si>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</si>
  <si>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</si>
  <si>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</si>
  <si>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</si>
  <si>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</si>
  <si>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</si>
  <si>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</si>
  <si>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</si>
  <si>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</si>
  <si>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</si>
  <si>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</si>
  <si>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</si>
  <si>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</si>
  <si>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</si>
  <si>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</si>
  <si>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</si>
  <si>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</si>
  <si>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</si>
  <si>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</si>
  <si>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</si>
  <si>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</si>
  <si>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</si>
  <si>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</si>
  <si>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</si>
  <si>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</si>
  <si>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</si>
  <si>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</si>
  <si>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</si>
  <si>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</si>
  <si>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</si>
  <si>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</si>
  <si>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</si>
  <si>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</si>
  <si>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</si>
  <si>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</si>
  <si>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</si>
  <si>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</si>
  <si>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</si>
  <si>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</si>
  <si>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</si>
  <si>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</si>
  <si>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</si>
  <si>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</si>
  <si>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</si>
  <si>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</si>
  <si>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</si>
  <si>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</si>
  <si>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</si>
  <si>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</si>
  <si>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</si>
  <si>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</si>
  <si>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</si>
  <si>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</si>
  <si>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</si>
  <si>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</si>
  <si>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</si>
  <si>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</si>
  <si>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</si>
  <si>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</si>
  <si>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</si>
  <si>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</si>
  <si>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</si>
  <si>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</si>
  <si>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</si>
  <si>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</si>
  <si>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</si>
  <si>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</si>
  <si>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</si>
  <si>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</si>
  <si>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</si>
  <si>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</si>
  <si>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</si>
  <si>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</si>
  <si>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</si>
  <si>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</si>
  <si>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</si>
  <si>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</si>
  <si>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</si>
  <si>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</si>
  <si>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</si>
  <si>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</si>
  <si>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</si>
  <si>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</si>
  <si>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</si>
  <si>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</si>
  <si>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</si>
  <si>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</si>
  <si>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</si>
  <si>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</si>
  <si>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</si>
  <si>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</si>
  <si>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</si>
  <si>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</si>
  <si>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</si>
  <si>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</si>
  <si>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</si>
  <si>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</si>
  <si>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</si>
  <si>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</si>
  <si>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</si>
  <si>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</si>
  <si>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</si>
  <si>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</si>
  <si>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奈良県十津川村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</si>
  <si>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</si>
  <si>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</si>
  <si>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</si>
  <si>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</si>
  <si>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</si>
  <si>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</si>
  <si>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</si>
  <si>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</si>
  <si>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</si>
  <si>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</si>
  <si>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</si>
  <si>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</si>
  <si>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</si>
  <si>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</si>
  <si>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</si>
  <si>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</si>
  <si>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</si>
  <si>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</si>
  <si>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</si>
  <si>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</si>
  <si>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</si>
  <si>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</si>
  <si>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</si>
  <si>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</si>
  <si>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</si>
  <si>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</si>
  <si>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</si>
  <si>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</si>
  <si>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</si>
  <si>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</si>
  <si>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</si>
  <si>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</si>
  <si>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</si>
  <si>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</si>
  <si>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</si>
  <si>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</si>
  <si>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</si>
  <si>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t>
    <phoneticPr fontId="5"/>
  </si>
  <si>
    <t>介護保険事業特別会計</t>
    <phoneticPr fontId="5"/>
  </si>
  <si>
    <t>簡易水道事業特別会計</t>
    <phoneticPr fontId="5"/>
  </si>
  <si>
    <t>法非適用企業</t>
    <phoneticPr fontId="5"/>
  </si>
  <si>
    <t>十津川温泉事業特別会計</t>
    <phoneticPr fontId="5"/>
  </si>
  <si>
    <t>法非適用企業</t>
    <phoneticPr fontId="5"/>
  </si>
  <si>
    <t>湯泉地温泉事業特別会計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</si>
  <si>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</si>
  <si>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</si>
  <si>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</si>
  <si>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</si>
  <si>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</si>
  <si>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</si>
  <si>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</si>
  <si>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</si>
  <si>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</si>
  <si>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</si>
  <si>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</si>
  <si>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</si>
  <si>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</si>
  <si>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</si>
  <si>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</si>
  <si>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</si>
  <si>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</si>
  <si>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</si>
  <si>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</si>
  <si>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</si>
  <si>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</si>
  <si>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</si>
  <si>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</si>
  <si>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</si>
  <si>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</si>
  <si>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</si>
  <si>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</si>
  <si>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</si>
  <si>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</si>
  <si>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</si>
  <si>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</si>
  <si>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</si>
  <si>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</si>
  <si>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</si>
  <si>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</si>
  <si>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</si>
  <si>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</si>
  <si>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</si>
  <si>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</si>
  <si>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</si>
  <si>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</si>
  <si>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</si>
  <si>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</si>
  <si>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</si>
  <si>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</si>
  <si>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</si>
  <si>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</si>
  <si>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</si>
  <si>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</si>
  <si>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</si>
  <si>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</si>
  <si>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</si>
  <si>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</si>
  <si>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</si>
  <si>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</si>
  <si>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</si>
  <si>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</si>
  <si>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</si>
  <si>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</si>
  <si>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</si>
  <si>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</si>
  <si>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</si>
  <si>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</si>
  <si>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</si>
  <si>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</si>
  <si>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</si>
  <si>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</si>
  <si>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</si>
  <si>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</si>
  <si>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</si>
  <si>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</si>
  <si>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</si>
  <si>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</si>
  <si>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</si>
  <si>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</si>
  <si>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</si>
  <si>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</si>
  <si>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</si>
  <si>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</si>
  <si>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</si>
  <si>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</si>
  <si>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</si>
  <si>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</si>
  <si>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</si>
  <si>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</si>
  <si>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</si>
  <si>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</si>
  <si>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</si>
  <si>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</si>
  <si>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</si>
  <si>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</si>
  <si>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</si>
  <si>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</si>
  <si>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</si>
  <si>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</si>
  <si>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</si>
  <si>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</si>
  <si>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</si>
  <si>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</si>
  <si>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</si>
  <si>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</si>
  <si>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</si>
  <si>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</si>
  <si>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</si>
  <si>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</si>
  <si>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</si>
  <si>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</si>
  <si>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</si>
  <si>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</si>
  <si>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</si>
  <si>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</si>
  <si>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</si>
  <si>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</si>
  <si>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</si>
  <si>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</si>
  <si>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</si>
  <si>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</si>
  <si>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</si>
  <si>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</si>
  <si>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</si>
  <si>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</si>
  <si>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</si>
  <si>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</si>
  <si>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</si>
  <si>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</si>
  <si>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</si>
  <si>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</si>
  <si>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</si>
  <si>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</si>
  <si>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</si>
  <si>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</si>
  <si>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</si>
  <si>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</si>
  <si>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</si>
  <si>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</si>
  <si>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</si>
  <si>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</si>
  <si>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</si>
  <si>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</si>
  <si>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</si>
  <si>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</si>
  <si>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</si>
  <si>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</si>
  <si>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</si>
  <si>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</si>
  <si>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</si>
  <si>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</si>
  <si>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</si>
  <si>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</si>
  <si>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4.62</t>
  </si>
  <si>
    <t>▲ 4.76</t>
  </si>
  <si>
    <t>▲ 6.50</t>
  </si>
  <si>
    <t>▲ 6.07</t>
  </si>
  <si>
    <t>一般会計</t>
  </si>
  <si>
    <t>国民健康保険事業特別会計</t>
  </si>
  <si>
    <t>介護保険事業特別会計</t>
  </si>
  <si>
    <t>湯泉地温泉事業特別会計</t>
  </si>
  <si>
    <t>後期高齢者医療特別会計</t>
  </si>
  <si>
    <t>貯木場等維持管理事業特別会計</t>
  </si>
  <si>
    <t>国民健康保険診療所事業特別会計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</si>
  <si>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</si>
  <si>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</si>
  <si>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</si>
  <si>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</si>
  <si>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</si>
  <si>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</si>
  <si>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</si>
  <si>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</si>
  <si>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</si>
  <si>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奈良県市町村総合事務組合</t>
    <rPh sb="0" eb="2">
      <t>ナラ</t>
    </rPh>
    <rPh sb="2" eb="3">
      <t>ケン</t>
    </rPh>
    <rPh sb="3" eb="6">
      <t>シチョウソン</t>
    </rPh>
    <rPh sb="6" eb="8">
      <t>ソウゴウ</t>
    </rPh>
    <rPh sb="8" eb="10">
      <t>ジム</t>
    </rPh>
    <rPh sb="10" eb="12">
      <t>クミアイ</t>
    </rPh>
    <phoneticPr fontId="2"/>
  </si>
  <si>
    <t>奈良県広域水質検査センター組合</t>
    <rPh sb="0" eb="2">
      <t>ナラ</t>
    </rPh>
    <rPh sb="2" eb="3">
      <t>ケン</t>
    </rPh>
    <rPh sb="3" eb="5">
      <t>コウイキ</t>
    </rPh>
    <rPh sb="5" eb="7">
      <t>スイシツ</t>
    </rPh>
    <rPh sb="7" eb="9">
      <t>ケンサ</t>
    </rPh>
    <rPh sb="13" eb="15">
      <t>クミアイ</t>
    </rPh>
    <phoneticPr fontId="2"/>
  </si>
  <si>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
  </si>
  <si>
    <t>南和広域医療企業団</t>
    <rPh sb="0" eb="1">
      <t>ナン</t>
    </rPh>
    <rPh sb="1" eb="2">
      <t>ワ</t>
    </rPh>
    <rPh sb="2" eb="4">
      <t>コウイキ</t>
    </rPh>
    <rPh sb="4" eb="6">
      <t>イリョウ</t>
    </rPh>
    <rPh sb="6" eb="8">
      <t>キギョウ</t>
    </rPh>
    <rPh sb="8" eb="9">
      <t>ダン</t>
    </rPh>
    <phoneticPr fontId="2"/>
  </si>
  <si>
    <t>奈良県広域消防組合</t>
    <rPh sb="0" eb="2">
      <t>ナラ</t>
    </rPh>
    <rPh sb="2" eb="3">
      <t>ケン</t>
    </rPh>
    <rPh sb="3" eb="5">
      <t>コウイキ</t>
    </rPh>
    <rPh sb="5" eb="7">
      <t>ショウボウ</t>
    </rPh>
    <rPh sb="7" eb="9">
      <t>クミアイ</t>
    </rPh>
    <phoneticPr fontId="2"/>
  </si>
  <si>
    <t>-</t>
    <phoneticPr fontId="2"/>
  </si>
  <si>
    <t>旧貯木場運営基金</t>
    <rPh sb="0" eb="1">
      <t>キュウ</t>
    </rPh>
    <rPh sb="1" eb="3">
      <t>チョボク</t>
    </rPh>
    <rPh sb="3" eb="4">
      <t>ジョウ</t>
    </rPh>
    <rPh sb="4" eb="6">
      <t>ウンエイ</t>
    </rPh>
    <rPh sb="6" eb="8">
      <t>キキン</t>
    </rPh>
    <phoneticPr fontId="2"/>
  </si>
  <si>
    <t>公共施設整備基金</t>
    <rPh sb="0" eb="2">
      <t>コウキョウ</t>
    </rPh>
    <rPh sb="2" eb="4">
      <t>シセツ</t>
    </rPh>
    <rPh sb="4" eb="6">
      <t>セイビ</t>
    </rPh>
    <rPh sb="6" eb="8">
      <t>キキン</t>
    </rPh>
    <phoneticPr fontId="2"/>
  </si>
  <si>
    <t>ふるさと基金</t>
    <rPh sb="4" eb="6">
      <t>キキン</t>
    </rPh>
    <phoneticPr fontId="2"/>
  </si>
  <si>
    <t>林業振興基金</t>
    <rPh sb="0" eb="2">
      <t>リンギョウ</t>
    </rPh>
    <rPh sb="2" eb="4">
      <t>シンコウ</t>
    </rPh>
    <rPh sb="4" eb="6">
      <t>キキン</t>
    </rPh>
    <phoneticPr fontId="2"/>
  </si>
  <si>
    <t>災害対策基金</t>
    <rPh sb="0" eb="2">
      <t>サイガイ</t>
    </rPh>
    <rPh sb="2" eb="4">
      <t>タイサク</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</si>
  <si>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</si>
  <si>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</si>
  <si>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</si>
  <si>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</si>
  <si>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た結果、平成３０年度は将来負担比率が低下した。その一方で、有形固定資産減価償却率は類似団体よりも高く、上昇傾向にあるが、主な要因としては、有形固定資産の８３．８％を占めるインフラ資産の有形固定資産減価償却率が６９．３％と高く、老朽化が進んでいる事が挙げられる。長寿命化計画等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</si>
  <si>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</si>
  <si>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</si>
  <si>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</si>
  <si>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</si>
  <si>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</si>
  <si>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</si>
  <si>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どちらも類似団体と比較して高くなっている。これは、学校統合に伴う校舎建設事業のために発行した地方債により、地方債残高及び元利償還金が増加したことによる。平成３０年度からは、新規の地方債の発行を抑制したことにより将来負担比率は減少し、今後も減少が見込まれるものの、実質公債費比率は、小学校の校舎建設事業に伴う地方債の元金償還が始まることによる増加が見込まれることから、これまで以上に公債費の適正化に取り組んで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</si>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</sst>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8F85-4DF1-A177-52591DA438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550472</c:v>
                </c:pt>
                <c:pt idx="1">
                  <c:v>555807</c:v>
                </c:pt>
                <c:pt idx="2">
                  <c:v>988825</c:v>
                </c:pt>
                <c:pt idx="3">
                  <c:v>515601</c:v>
                </c:pt>
                <c:pt idx="4">
                  <c:v>482625</c:v>
                </c:pt>
              </c:numCache>
            </c:numRef>
          </c:val>
          <c:smooth val="0"/>
          <c:extLst>
            <c:ext xmlns:c16="http://schemas.microsoft.com/office/drawing/2014/chart" uri="{C3380CC4-5D6E-409C-BE32-E72D297353CC}">
              <c16:uniqueId val="{00000001-8F85-4DF1-A177-52591DA43843}"/>
            </c:ext>
          </c:extLst>
        </c:ser>
        <c:dLbls>
          <c:showLegendKey val="0"/>
          <c:showVal val="0"/>
          <c:showCatName val="0"/>
          <c:showSerName val="0"/>
          <c:showPercent val="0"/>
          <c:showBubbleSize val="0"/>
        </c:dLbls>
        <c:marker val="1"/>
        <c:smooth val="0"/>
        <c:axId val="248217848"/>
        <c:axId val="248218632"/>
      </c:lineChart>
      <c:catAx>
        <c:axId val="248217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218632"/>
        <c:crosses val="autoZero"/>
        <c:auto val="1"/>
        <c:lblAlgn val="ctr"/>
        <c:lblOffset val="100"/>
        <c:tickLblSkip val="1"/>
        <c:tickMarkSkip val="1"/>
        <c:noMultiLvlLbl val="0"/>
      </c:catAx>
      <c:valAx>
        <c:axId val="248218632"/>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217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7.31</c:v>
                </c:pt>
                <c:pt idx="1">
                  <c:v>2.16</c:v>
                </c:pt>
                <c:pt idx="2">
                  <c:v>3.39</c:v>
                </c:pt>
                <c:pt idx="3">
                  <c:v>6.23</c:v>
                </c:pt>
                <c:pt idx="4">
                  <c:v>3.27</c:v>
                </c:pt>
              </c:numCache>
            </c:numRef>
          </c:val>
          <c:extLst>
            <c:ext xmlns:c16="http://schemas.microsoft.com/office/drawing/2014/chart" uri="{C3380CC4-5D6E-409C-BE32-E72D297353CC}">
              <c16:uniqueId val="{00000000-F55C-4A22-9658-A473FC72DE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c:v>
                </c:pt>
                <c:pt idx="1">
                  <c:v>65.22</c:v>
                </c:pt>
                <c:pt idx="2">
                  <c:v>59.26</c:v>
                </c:pt>
                <c:pt idx="3">
                  <c:v>51.79</c:v>
                </c:pt>
                <c:pt idx="4">
                  <c:v>48.94</c:v>
                </c:pt>
              </c:numCache>
            </c:numRef>
          </c:val>
          <c:extLst>
            <c:ext xmlns:c16="http://schemas.microsoft.com/office/drawing/2014/chart" uri="{C3380CC4-5D6E-409C-BE32-E72D297353CC}">
              <c16:uniqueId val="{00000001-F55C-4A22-9658-A473FC72DEB1}"/>
            </c:ext>
          </c:extLst>
        </c:ser>
        <c:dLbls>
          <c:showLegendKey val="0"/>
          <c:showVal val="0"/>
          <c:showCatName val="0"/>
          <c:showSerName val="0"/>
          <c:showPercent val="0"/>
          <c:showBubbleSize val="0"/>
        </c:dLbls>
        <c:gapWidth val="250"/>
        <c:overlap val="100"/>
        <c:axId val="248220200"/>
        <c:axId val="24822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1.84</c:v>
                </c:pt>
                <c:pt idx="1">
                  <c:v>-4.62</c:v>
                </c:pt>
                <c:pt idx="2">
                  <c:v>-4.76</c:v>
                </c:pt>
                <c:pt idx="3">
                  <c:v>-6.5</c:v>
                </c:pt>
                <c:pt idx="4">
                  <c:v>-6.07</c:v>
                </c:pt>
              </c:numCache>
            </c:numRef>
          </c:val>
          <c:smooth val="0"/>
          <c:extLst>
            <c:ext xmlns:c16="http://schemas.microsoft.com/office/drawing/2014/chart" uri="{C3380CC4-5D6E-409C-BE32-E72D297353CC}">
              <c16:uniqueId val="{00000002-F55C-4A22-9658-A473FC72DEB1}"/>
            </c:ext>
          </c:extLst>
        </c:ser>
        <c:dLbls>
          <c:showLegendKey val="0"/>
          <c:showVal val="0"/>
          <c:showCatName val="0"/>
          <c:showSerName val="0"/>
          <c:showPercent val="0"/>
          <c:showBubbleSize val="0"/>
        </c:dLbls>
        <c:marker val="1"/>
        <c:smooth val="0"/>
        <c:axId val="248220200"/>
        <c:axId val="248220592"/>
      </c:lineChart>
      <c:catAx>
        <c:axId val="24822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220592"/>
        <c:crosses val="autoZero"/>
        <c:auto val="1"/>
        <c:lblAlgn val="ctr"/>
        <c:lblOffset val="100"/>
        <c:tickLblSkip val="1"/>
        <c:tickMarkSkip val="1"/>
        <c:noMultiLvlLbl val="0"/>
      </c:catAx>
      <c:valAx>
        <c:axId val="24822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22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0-5C72-4266-82C4-EB4CE50660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72-4266-82C4-EB4CE50660A8}"/>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2-5C72-4266-82C4-EB4CE50660A8}"/>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C72-4266-82C4-EB4CE50660A8}"/>
            </c:ext>
          </c:extLst>
        </c:ser>
        <c:ser>
          <c:idx val="4"/>
          <c:order val="4"/>
          <c:tx>
            <c:strRef>
              <c:f>データシート!$A$31</c:f>
              <c:strCache>
                <c:ptCount val="1"/>
                <c:pt idx="0">
                  <c:v>貯木場等維持管理事業特別会計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2.04</c:v>
                </c:pt>
                <c:pt idx="2">
                  <c:v>#N/A</c:v>
                </c:pt>
                <c:pt idx="3">
                  <c:v>0</c:v>
                </c:pt>
                <c:pt idx="4">
                  <c:v>#N/A</c:v>
                </c:pt>
                <c:pt idx="5">
                  <c:v>1.22</c:v>
                </c:pt>
                <c:pt idx="6">
                  <c:v>#N/A</c:v>
                </c:pt>
                <c:pt idx="7">
                  <c:v>0.64</c:v>
                </c:pt>
                <c:pt idx="8">
                  <c:v>#N/A</c:v>
                </c:pt>
                <c:pt idx="9">
                  <c:v>0</c:v>
                </c:pt>
              </c:numCache>
            </c:numRef>
          </c:val>
          <c:extLst>
            <c:ext xmlns:c16="http://schemas.microsoft.com/office/drawing/2014/chart" uri="{C3380CC4-5D6E-409C-BE32-E72D297353CC}">
              <c16:uniqueId val="{00000004-5C72-4266-82C4-EB4CE50660A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C72-4266-82C4-EB4CE50660A8}"/>
            </c:ext>
          </c:extLst>
        </c:ser>
        <c:ser>
          <c:idx val="6"/>
          <c:order val="6"/>
          <c:tx>
            <c:strRef>
              <c:f>データシート!$A$33</c:f>
              <c:strCache>
                <c:ptCount val="1"/>
                <c:pt idx="0">
                  <c:v>湯泉地温泉事業特別会計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0.05</c:v>
                </c:pt>
                <c:pt idx="8">
                  <c:v>#N/A</c:v>
                </c:pt>
                <c:pt idx="9">
                  <c:v>7.0000000000000007E-2</c:v>
                </c:pt>
              </c:numCache>
            </c:numRef>
          </c:val>
          <c:extLst>
            <c:ext xmlns:c16="http://schemas.microsoft.com/office/drawing/2014/chart" uri="{C3380CC4-5D6E-409C-BE32-E72D297353CC}">
              <c16:uniqueId val="{00000006-5C72-4266-82C4-EB4CE50660A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0.38</c:v>
                </c:pt>
                <c:pt idx="2">
                  <c:v>#N/A</c:v>
                </c:pt>
                <c:pt idx="3">
                  <c:v>0.05</c:v>
                </c:pt>
                <c:pt idx="4">
                  <c:v>#N/A</c:v>
                </c:pt>
                <c:pt idx="5">
                  <c:v>0.22</c:v>
                </c:pt>
                <c:pt idx="6">
                  <c:v>#N/A</c:v>
                </c:pt>
                <c:pt idx="7">
                  <c:v>0.03</c:v>
                </c:pt>
                <c:pt idx="8">
                  <c:v>#N/A</c:v>
                </c:pt>
                <c:pt idx="9">
                  <c:v>0.23</c:v>
                </c:pt>
              </c:numCache>
            </c:numRef>
          </c:val>
          <c:extLst>
            <c:ext xmlns:c16="http://schemas.microsoft.com/office/drawing/2014/chart" uri="{C3380CC4-5D6E-409C-BE32-E72D297353CC}">
              <c16:uniqueId val="{00000007-5C72-4266-82C4-EB4CE50660A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0.02</c:v>
                </c:pt>
                <c:pt idx="2">
                  <c:v>#N/A</c:v>
                </c:pt>
                <c:pt idx="3">
                  <c:v>0</c:v>
                </c:pt>
                <c:pt idx="4">
                  <c:v>#N/A</c:v>
                </c:pt>
                <c:pt idx="5">
                  <c:v>0.01</c:v>
                </c:pt>
                <c:pt idx="6">
                  <c:v>#N/A</c:v>
                </c:pt>
                <c:pt idx="7">
                  <c:v>0.54</c:v>
                </c:pt>
                <c:pt idx="8">
                  <c:v>#N/A</c:v>
                </c:pt>
                <c:pt idx="9">
                  <c:v>0.24</c:v>
                </c:pt>
              </c:numCache>
            </c:numRef>
          </c:val>
          <c:extLst>
            <c:ext xmlns:c16="http://schemas.microsoft.com/office/drawing/2014/chart" uri="{C3380CC4-5D6E-409C-BE32-E72D297353CC}">
              <c16:uniqueId val="{00000008-5C72-4266-82C4-EB4CE50660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5.26</c:v>
                </c:pt>
                <c:pt idx="2">
                  <c:v>#N/A</c:v>
                </c:pt>
                <c:pt idx="3">
                  <c:v>2.15</c:v>
                </c:pt>
                <c:pt idx="4">
                  <c:v>#N/A</c:v>
                </c:pt>
                <c:pt idx="5">
                  <c:v>2.16</c:v>
                </c:pt>
                <c:pt idx="6">
                  <c:v>#N/A</c:v>
                </c:pt>
                <c:pt idx="7">
                  <c:v>5.58</c:v>
                </c:pt>
                <c:pt idx="8">
                  <c:v>#N/A</c:v>
                </c:pt>
                <c:pt idx="9">
                  <c:v>3.26</c:v>
                </c:pt>
              </c:numCache>
            </c:numRef>
          </c:val>
          <c:extLst>
            <c:ext xmlns:c16="http://schemas.microsoft.com/office/drawing/2014/chart" uri="{C3380CC4-5D6E-409C-BE32-E72D297353CC}">
              <c16:uniqueId val="{00000009-5C72-4266-82C4-EB4CE50660A8}"/>
            </c:ext>
          </c:extLst>
        </c:ser>
        <c:dLbls>
          <c:showLegendKey val="0"/>
          <c:showVal val="0"/>
          <c:showCatName val="0"/>
          <c:showSerName val="0"/>
          <c:showPercent val="0"/>
          <c:showBubbleSize val="0"/>
        </c:dLbls>
        <c:gapWidth val="150"/>
        <c:overlap val="100"/>
        <c:axId val="497081592"/>
        <c:axId val="497081984"/>
      </c:barChart>
      <c:catAx>
        <c:axId val="497081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081984"/>
        <c:crosses val="autoZero"/>
        <c:auto val="1"/>
        <c:lblAlgn val="ctr"/>
        <c:lblOffset val="100"/>
        <c:tickLblSkip val="1"/>
        <c:tickMarkSkip val="1"/>
        <c:noMultiLvlLbl val="0"/>
      </c:catAx>
      <c:valAx>
        <c:axId val="49708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081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474</c:v>
                </c:pt>
                <c:pt idx="5">
                  <c:v>529</c:v>
                </c:pt>
                <c:pt idx="8">
                  <c:v>595</c:v>
                </c:pt>
                <c:pt idx="11">
                  <c:v>611</c:v>
                </c:pt>
                <c:pt idx="14">
                  <c:v>617</c:v>
                </c:pt>
              </c:numCache>
            </c:numRef>
          </c:val>
          <c:extLst>
            <c:ext xmlns:c16="http://schemas.microsoft.com/office/drawing/2014/chart" uri="{C3380CC4-5D6E-409C-BE32-E72D297353CC}">
              <c16:uniqueId val="{00000000-701A-4574-B208-208FFAFCD8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1A-4574-B208-208FFAFCD8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1A-4574-B208-208FFAFCD8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1</c:v>
                </c:pt>
                <c:pt idx="9">
                  <c:v>19</c:v>
                </c:pt>
                <c:pt idx="12">
                  <c:v>27</c:v>
                </c:pt>
              </c:numCache>
            </c:numRef>
          </c:val>
          <c:extLst>
            <c:ext xmlns:c16="http://schemas.microsoft.com/office/drawing/2014/chart" uri="{C3380CC4-5D6E-409C-BE32-E72D297353CC}">
              <c16:uniqueId val="{00000003-701A-4574-B208-208FFAFCD8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c:v>
                </c:pt>
                <c:pt idx="3">
                  <c:v>79</c:v>
                </c:pt>
                <c:pt idx="6">
                  <c:v>99</c:v>
                </c:pt>
                <c:pt idx="9">
                  <c:v>91</c:v>
                </c:pt>
                <c:pt idx="12">
                  <c:v>114</c:v>
                </c:pt>
              </c:numCache>
            </c:numRef>
          </c:val>
          <c:extLst>
            <c:ext xmlns:c16="http://schemas.microsoft.com/office/drawing/2014/chart" uri="{C3380CC4-5D6E-409C-BE32-E72D297353CC}">
              <c16:uniqueId val="{00000004-701A-4574-B208-208FFAFCD8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1A-4574-B208-208FFAFCD8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1A-4574-B208-208FFAFCD8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551</c:v>
                </c:pt>
                <c:pt idx="3">
                  <c:v>615</c:v>
                </c:pt>
                <c:pt idx="6">
                  <c:v>687</c:v>
                </c:pt>
                <c:pt idx="9">
                  <c:v>701</c:v>
                </c:pt>
                <c:pt idx="12">
                  <c:v>686</c:v>
                </c:pt>
              </c:numCache>
            </c:numRef>
          </c:val>
          <c:extLst>
            <c:ext xmlns:c16="http://schemas.microsoft.com/office/drawing/2014/chart" uri="{C3380CC4-5D6E-409C-BE32-E72D297353CC}">
              <c16:uniqueId val="{00000007-701A-4574-B208-208FFAFCD891}"/>
            </c:ext>
          </c:extLst>
        </c:ser>
        <c:dLbls>
          <c:showLegendKey val="0"/>
          <c:showVal val="0"/>
          <c:showCatName val="0"/>
          <c:showSerName val="0"/>
          <c:showPercent val="0"/>
          <c:showBubbleSize val="0"/>
        </c:dLbls>
        <c:gapWidth val="100"/>
        <c:overlap val="100"/>
        <c:axId val="497084336"/>
        <c:axId val="497084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141</c:v>
                </c:pt>
                <c:pt idx="2">
                  <c:v>#N/A</c:v>
                </c:pt>
                <c:pt idx="3">
                  <c:v>#N/A</c:v>
                </c:pt>
                <c:pt idx="4">
                  <c:v>165</c:v>
                </c:pt>
                <c:pt idx="5">
                  <c:v>#N/A</c:v>
                </c:pt>
                <c:pt idx="6">
                  <c:v>#N/A</c:v>
                </c:pt>
                <c:pt idx="7">
                  <c:v>192</c:v>
                </c:pt>
                <c:pt idx="8">
                  <c:v>#N/A</c:v>
                </c:pt>
                <c:pt idx="9">
                  <c:v>#N/A</c:v>
                </c:pt>
                <c:pt idx="10">
                  <c:v>200</c:v>
                </c:pt>
                <c:pt idx="11">
                  <c:v>#N/A</c:v>
                </c:pt>
                <c:pt idx="12">
                  <c:v>#N/A</c:v>
                </c:pt>
                <c:pt idx="13">
                  <c:v>210</c:v>
                </c:pt>
                <c:pt idx="14">
                  <c:v>#N/A</c:v>
                </c:pt>
              </c:numCache>
            </c:numRef>
          </c:val>
          <c:smooth val="0"/>
          <c:extLst>
            <c:ext xmlns:c16="http://schemas.microsoft.com/office/drawing/2014/chart" uri="{C3380CC4-5D6E-409C-BE32-E72D297353CC}">
              <c16:uniqueId val="{00000008-701A-4574-B208-208FFAFCD891}"/>
            </c:ext>
          </c:extLst>
        </c:ser>
        <c:dLbls>
          <c:showLegendKey val="0"/>
          <c:showVal val="0"/>
          <c:showCatName val="0"/>
          <c:showSerName val="0"/>
          <c:showPercent val="0"/>
          <c:showBubbleSize val="0"/>
        </c:dLbls>
        <c:marker val="1"/>
        <c:smooth val="0"/>
        <c:axId val="497084336"/>
        <c:axId val="497084728"/>
      </c:lineChart>
      <c:catAx>
        <c:axId val="49708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084728"/>
        <c:crosses val="autoZero"/>
        <c:auto val="1"/>
        <c:lblAlgn val="ctr"/>
        <c:lblOffset val="100"/>
        <c:tickLblSkip val="1"/>
        <c:tickMarkSkip val="1"/>
        <c:noMultiLvlLbl val="0"/>
      </c:catAx>
      <c:valAx>
        <c:axId val="497084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08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4961</c:v>
                </c:pt>
                <c:pt idx="5">
                  <c:v>5108</c:v>
                </c:pt>
                <c:pt idx="8">
                  <c:v>5716</c:v>
                </c:pt>
                <c:pt idx="11">
                  <c:v>5754</c:v>
                </c:pt>
                <c:pt idx="14">
                  <c:v>5632</c:v>
                </c:pt>
              </c:numCache>
            </c:numRef>
          </c:val>
          <c:extLst>
            <c:ext xmlns:c16="http://schemas.microsoft.com/office/drawing/2014/chart" uri="{C3380CC4-5D6E-409C-BE32-E72D297353CC}">
              <c16:uniqueId val="{00000000-39BE-4B80-8469-958C2B8344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9BE-4B80-8469-958C2B8344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4510</c:v>
                </c:pt>
                <c:pt idx="5">
                  <c:v>4600</c:v>
                </c:pt>
                <c:pt idx="8">
                  <c:v>4063</c:v>
                </c:pt>
                <c:pt idx="11">
                  <c:v>3610</c:v>
                </c:pt>
                <c:pt idx="14">
                  <c:v>3554</c:v>
                </c:pt>
              </c:numCache>
            </c:numRef>
          </c:val>
          <c:extLst>
            <c:ext xmlns:c16="http://schemas.microsoft.com/office/drawing/2014/chart" uri="{C3380CC4-5D6E-409C-BE32-E72D297353CC}">
              <c16:uniqueId val="{00000002-39BE-4B80-8469-958C2B8344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BE-4B80-8469-958C2B8344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BE-4B80-8469-958C2B8344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BE-4B80-8469-958C2B8344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1404</c:v>
                </c:pt>
                <c:pt idx="3">
                  <c:v>1353</c:v>
                </c:pt>
                <c:pt idx="6">
                  <c:v>1296</c:v>
                </c:pt>
                <c:pt idx="9">
                  <c:v>1219</c:v>
                </c:pt>
                <c:pt idx="12">
                  <c:v>1156</c:v>
                </c:pt>
              </c:numCache>
            </c:numRef>
          </c:val>
          <c:extLst>
            <c:ext xmlns:c16="http://schemas.microsoft.com/office/drawing/2014/chart" uri="{C3380CC4-5D6E-409C-BE32-E72D297353CC}">
              <c16:uniqueId val="{00000006-39BE-4B80-8469-958C2B8344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78</c:v>
                </c:pt>
                <c:pt idx="3">
                  <c:v>256</c:v>
                </c:pt>
                <c:pt idx="6">
                  <c:v>409</c:v>
                </c:pt>
                <c:pt idx="9">
                  <c:v>408</c:v>
                </c:pt>
                <c:pt idx="12">
                  <c:v>397</c:v>
                </c:pt>
              </c:numCache>
            </c:numRef>
          </c:val>
          <c:extLst>
            <c:ext xmlns:c16="http://schemas.microsoft.com/office/drawing/2014/chart" uri="{C3380CC4-5D6E-409C-BE32-E72D297353CC}">
              <c16:uniqueId val="{00000007-39BE-4B80-8469-958C2B8344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931</c:v>
                </c:pt>
                <c:pt idx="3">
                  <c:v>1262</c:v>
                </c:pt>
                <c:pt idx="6">
                  <c:v>1587</c:v>
                </c:pt>
                <c:pt idx="9">
                  <c:v>1490</c:v>
                </c:pt>
                <c:pt idx="12">
                  <c:v>1379</c:v>
                </c:pt>
              </c:numCache>
            </c:numRef>
          </c:val>
          <c:extLst>
            <c:ext xmlns:c16="http://schemas.microsoft.com/office/drawing/2014/chart" uri="{C3380CC4-5D6E-409C-BE32-E72D297353CC}">
              <c16:uniqueId val="{00000008-39BE-4B80-8469-958C2B8344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BE-4B80-8469-958C2B8344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5841</c:v>
                </c:pt>
                <c:pt idx="3">
                  <c:v>6141</c:v>
                </c:pt>
                <c:pt idx="6">
                  <c:v>6959</c:v>
                </c:pt>
                <c:pt idx="9">
                  <c:v>6835</c:v>
                </c:pt>
                <c:pt idx="12">
                  <c:v>6736</c:v>
                </c:pt>
              </c:numCache>
            </c:numRef>
          </c:val>
          <c:extLst>
            <c:ext xmlns:c16="http://schemas.microsoft.com/office/drawing/2014/chart" uri="{C3380CC4-5D6E-409C-BE32-E72D297353CC}">
              <c16:uniqueId val="{0000000A-39BE-4B80-8469-958C2B8344C5}"/>
            </c:ext>
          </c:extLst>
        </c:ser>
        <c:dLbls>
          <c:showLegendKey val="0"/>
          <c:showVal val="0"/>
          <c:showCatName val="0"/>
          <c:showSerName val="0"/>
          <c:showPercent val="0"/>
          <c:showBubbleSize val="0"/>
        </c:dLbls>
        <c:gapWidth val="100"/>
        <c:overlap val="100"/>
        <c:axId val="497116432"/>
        <c:axId val="497116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472</c:v>
                </c:pt>
                <c:pt idx="8">
                  <c:v>#N/A</c:v>
                </c:pt>
                <c:pt idx="9">
                  <c:v>#N/A</c:v>
                </c:pt>
                <c:pt idx="10">
                  <c:v>587</c:v>
                </c:pt>
                <c:pt idx="11">
                  <c:v>#N/A</c:v>
                </c:pt>
                <c:pt idx="12">
                  <c:v>#N/A</c:v>
                </c:pt>
                <c:pt idx="13">
                  <c:v>482</c:v>
                </c:pt>
                <c:pt idx="14">
                  <c:v>#N/A</c:v>
                </c:pt>
              </c:numCache>
            </c:numRef>
          </c:val>
          <c:smooth val="0"/>
          <c:extLst>
            <c:ext xmlns:c16="http://schemas.microsoft.com/office/drawing/2014/chart" uri="{C3380CC4-5D6E-409C-BE32-E72D297353CC}">
              <c16:uniqueId val="{0000000B-39BE-4B80-8469-958C2B8344C5}"/>
            </c:ext>
          </c:extLst>
        </c:ser>
        <c:dLbls>
          <c:showLegendKey val="0"/>
          <c:showVal val="0"/>
          <c:showCatName val="0"/>
          <c:showSerName val="0"/>
          <c:showPercent val="0"/>
          <c:showBubbleSize val="0"/>
        </c:dLbls>
        <c:marker val="1"/>
        <c:smooth val="0"/>
        <c:axId val="497116432"/>
        <c:axId val="497116824"/>
      </c:lineChart>
      <c:catAx>
        <c:axId val="49711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116824"/>
        <c:crosses val="autoZero"/>
        <c:auto val="1"/>
        <c:lblAlgn val="ctr"/>
        <c:lblOffset val="100"/>
        <c:tickLblSkip val="1"/>
        <c:tickMarkSkip val="1"/>
        <c:noMultiLvlLbl val="0"/>
      </c:catAx>
      <c:valAx>
        <c:axId val="497116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11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1971</c:v>
                </c:pt>
                <c:pt idx="1">
                  <c:v>1673</c:v>
                </c:pt>
                <c:pt idx="2">
                  <c:v>1574</c:v>
                </c:pt>
              </c:numCache>
            </c:numRef>
          </c:val>
          <c:extLst>
            <c:ext xmlns:c16="http://schemas.microsoft.com/office/drawing/2014/chart" uri="{C3380CC4-5D6E-409C-BE32-E72D297353CC}">
              <c16:uniqueId val="{00000000-1B1F-4AD3-BAC4-9534D68860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848</c:v>
                </c:pt>
                <c:pt idx="1">
                  <c:v>760</c:v>
                </c:pt>
                <c:pt idx="2">
                  <c:v>733</c:v>
                </c:pt>
              </c:numCache>
            </c:numRef>
          </c:val>
          <c:extLst>
            <c:ext xmlns:c16="http://schemas.microsoft.com/office/drawing/2014/chart" uri="{C3380CC4-5D6E-409C-BE32-E72D297353CC}">
              <c16:uniqueId val="{00000001-1B1F-4AD3-BAC4-9534D68860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3740</c:v>
                </c:pt>
                <c:pt idx="1">
                  <c:v>3647</c:v>
                </c:pt>
                <c:pt idx="2">
                  <c:v>3736</c:v>
                </c:pt>
              </c:numCache>
            </c:numRef>
          </c:val>
          <c:extLst>
            <c:ext xmlns:c16="http://schemas.microsoft.com/office/drawing/2014/chart" uri="{C3380CC4-5D6E-409C-BE32-E72D297353CC}">
              <c16:uniqueId val="{00000002-1B1F-4AD3-BAC4-9534D68860AC}"/>
            </c:ext>
          </c:extLst>
        </c:ser>
        <c:dLbls>
          <c:showLegendKey val="0"/>
          <c:showVal val="0"/>
          <c:showCatName val="0"/>
          <c:showSerName val="0"/>
          <c:showPercent val="0"/>
          <c:showBubbleSize val="0"/>
        </c:dLbls>
        <c:gapWidth val="120"/>
        <c:overlap val="100"/>
        <c:axId val="497083160"/>
        <c:axId val="497082768"/>
      </c:barChart>
      <c:catAx>
        <c:axId val="49708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082768"/>
        <c:crosses val="autoZero"/>
        <c:auto val="1"/>
        <c:lblAlgn val="ctr"/>
        <c:lblOffset val="100"/>
        <c:tickLblSkip val="1"/>
        <c:tickMarkSkip val="1"/>
        <c:noMultiLvlLbl val="0"/>
      </c:catAx>
      <c:valAx>
        <c:axId val="497082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083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{1130009C-9E6A-42B8-B337-0F40FB2FCAF8}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67C-496A-8FBF-5BE853564D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{2E28D955-E9FF-4A45-8280-D116B6707070}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7C-496A-8FBF-5BE853564D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{56BE981A-7789-4EBB-A018-2096AED3195B}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7C-496A-8FBF-5BE853564D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{ECB6BE35-2A71-4315-A1C8-E412EC9A3115}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7C-496A-8FBF-5BE853564D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{DB2F9FA2-265A-4F11-8016-0B5D6B870872}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7C-496A-8FBF-5BE853564D2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{8DCF40EC-D3B5-4440-8D0D-6F6EA8DABA1C}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67C-496A-8FBF-5BE853564D2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{2BEE9927-FF58-4EC3-9B5A-9499DDC21054}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67C-496A-8FBF-5BE853564D2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{2926D495-7A1B-4256-B369-9708FEBD3762}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67C-496A-8FBF-5BE853564D2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{36C39AB2-B438-48A5-B031-237D5A2BAF96}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67C-496A-8FBF-5BE853564D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c:v>
                </c:pt>
                <c:pt idx="24">
                  <c:v>65.900000000000006</c:v>
                </c:pt>
                <c:pt idx="32">
                  <c:v>67.8</c:v>
                </c:pt>
              </c:numCache>
            </c:numRef>
          </c:xVal>
          <c:yVal>
            <c:numRef>
              <c:f>公会計指標分析・財政指標組合せ分析表!$BP$51:$DC$51</c:f>
              <c:numCache>
                <c:formatCode>#,##0.0;"▲ "#,##0.0</c:formatCode>
                <c:ptCount val="40"/>
                <c:pt idx="16">
                  <c:v>17.2</c:v>
                </c:pt>
                <c:pt idx="24">
                  <c:v>22.4</c:v>
                </c:pt>
                <c:pt idx="32">
                  <c:v>18.5</c:v>
                </c:pt>
              </c:numCache>
            </c:numRef>
          </c:yVal>
          <c:smooth val="0"/>
          <c:extLst>
            <c:ext xmlns:c16="http://schemas.microsoft.com/office/drawing/2014/chart" uri="{C3380CC4-5D6E-409C-BE32-E72D297353CC}">
              <c16:uniqueId val="{00000009-067C-496A-8FBF-5BE853564D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{895D8CAB-6ACC-4D94-9DB9-65647A905ECB}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67C-496A-8FBF-5BE853564D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{644DD38C-0864-42CC-B803-24DA6258EE31}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7C-496A-8FBF-5BE853564D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{36836223-7B2F-43BD-801E-8140B505E1DF}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7C-496A-8FBF-5BE853564D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{62810CE0-636E-4EA9-A449-B0C720E9362A}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7C-496A-8FBF-5BE853564D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{0A9078BE-0830-400E-8A98-F8E595D2999A}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7C-496A-8FBF-5BE853564D2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{92294403-2F7C-4977-8335-2F028333763F}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67C-496A-8FBF-5BE853564D28}"/>
                </c:ext>
              </c:extLst>
            </c:dLbl>
            <c:dLbl>
              <c:idx val="16"/>
              <c:layout>
                <c:manualLayout>
                  <c:x val="-3.451126359041088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{482CFD90-0C91-4A6B-8767-713F024E567E}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67C-496A-8FBF-5BE853564D28}"/>
                </c:ext>
              </c:extLst>
            </c:dLbl>
            <c:dLbl>
              <c:idx val="24"/>
              <c:layout>
                <c:manualLayout>
                  <c:x val="-2.977913734873373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{1929EDE0-00B8-4EA3-A158-A1BE8E6A5E07}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67C-496A-8FBF-5BE853564D2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{B3EA8BF4-FF8E-4462-B8EE-CAE37AA93DD4}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67C-496A-8FBF-5BE853564D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067C-496A-8FBF-5BE853564D28}"/>
            </c:ext>
          </c:extLst>
        </c:ser>
        <c:dLbls>
          <c:showLegendKey val="0"/>
          <c:showVal val="1"/>
          <c:showCatName val="0"/>
          <c:showSerName val="0"/>
          <c:showPercent val="0"/>
          <c:showBubbleSize val="0"/>
        </c:dLbls>
        <c:axId val="507086536"/>
        <c:axId val="507087320"/>
      </c:scatterChart>
      <c:valAx>
        <c:axId val="507086536"/>
        <c:scaling>
          <c:orientation val="minMax"/>
          <c:max val="68.699999999999989"/>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087320"/>
        <c:crosses val="autoZero"/>
        <c:crossBetween val="midCat"/>
      </c:valAx>
      <c:valAx>
        <c:axId val="50708732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08653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{EBF903C5-7551-4198-B45D-9577B4C98C15}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64F-4C8F-A1AC-9683409411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{7DA799BF-F6AF-4066-8B63-BC47AE6B0A90}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4F-4C8F-A1AC-9683409411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{27FCDA9E-71B2-4D6C-B30E-68157AFAD9FC}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4F-4C8F-A1AC-9683409411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{C04C5D10-6C5A-443D-B777-4FB41BA2AAA3}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4F-4C8F-A1AC-9683409411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{D1F7972C-ABDE-4D93-896A-C8C8A2DE581A}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4F-4C8F-A1AC-96834094116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{4B425A3A-7506-4CF6-93DE-F4211B3CFE98}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64F-4C8F-A1AC-96834094116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{7F95DE0A-0EA9-4E47-B227-F8ADDADBEF1B}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64F-4C8F-A1AC-96834094116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{1EB8FDCF-7202-4AAB-B38E-D186AD38E8A7}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64F-4C8F-A1AC-96834094116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{1B6B6695-A0AF-4942-AA55-97F5AAFEADB1}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64F-4C8F-A1AC-9683409411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5.0999999999999996</c:v>
                </c:pt>
                <c:pt idx="16">
                  <c:v>6.1</c:v>
                </c:pt>
                <c:pt idx="24">
                  <c:v>6.8</c:v>
                </c:pt>
                <c:pt idx="32">
                  <c:v>7.5</c:v>
                </c:pt>
              </c:numCache>
            </c:numRef>
          </c:xVal>
          <c:yVal>
            <c:numRef>
              <c:f>公会計指標分析・財政指標組合せ分析表!$BP$73:$DC$73</c:f>
              <c:numCache>
                <c:formatCode>#,##0.0;"▲ "#,##0.0</c:formatCode>
                <c:ptCount val="40"/>
                <c:pt idx="16">
                  <c:v>17.2</c:v>
                </c:pt>
                <c:pt idx="24">
                  <c:v>22.4</c:v>
                </c:pt>
                <c:pt idx="32">
                  <c:v>18.5</c:v>
                </c:pt>
              </c:numCache>
            </c:numRef>
          </c:yVal>
          <c:smooth val="0"/>
          <c:extLst>
            <c:ext xmlns:c16="http://schemas.microsoft.com/office/drawing/2014/chart" uri="{C3380CC4-5D6E-409C-BE32-E72D297353CC}">
              <c16:uniqueId val="{00000009-964F-4C8F-A1AC-9683409411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{78755BA6-001D-40AB-8360-F7881F72DD35}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64F-4C8F-A1AC-9683409411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{7BC8FA73-9736-4719-93C8-725D67E731D6}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4F-4C8F-A1AC-9683409411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{1694BCB9-743F-4EF6-B883-491BEFFD6FE3}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4F-4C8F-A1AC-9683409411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{0E86D007-FE42-4025-A0B8-BDFFC548228B}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4F-4C8F-A1AC-9683409411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{1A795864-361D-4E94-9973-F47A52246232}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4F-4C8F-A1AC-96834094116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{AD5BB7FA-8D3B-4518-BADE-E58C14E0FB6F}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64F-4C8F-A1AC-96834094116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{3EB2E12E-1658-49D6-B7CA-3D09603CAA7D}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64F-4C8F-A1AC-96834094116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{8A623EC4-2C63-4E4D-AD14-02313BE16185}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64F-4C8F-A1AC-96834094116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{69FD1136-F202-4D3D-8234-D41A4124A23C}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64F-4C8F-A1AC-9683409411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64F-4C8F-A1AC-968340941164}"/>
            </c:ext>
          </c:extLst>
        </c:ser>
        <c:dLbls>
          <c:showLegendKey val="0"/>
          <c:showVal val="1"/>
          <c:showCatName val="0"/>
          <c:showSerName val="0"/>
          <c:showPercent val="0"/>
          <c:showBubbleSize val="0"/>
        </c:dLbls>
        <c:axId val="583348184"/>
        <c:axId val="583348576"/>
      </c:scatterChart>
      <c:valAx>
        <c:axId val="583348184"/>
        <c:scaling>
          <c:orientation val="minMax"/>
          <c:max val="7.899999999999999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3348576"/>
        <c:crosses val="autoZero"/>
        <c:crossBetween val="midCat"/>
      </c:valAx>
      <c:valAx>
        <c:axId val="583348576"/>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334818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平成２６年度以降年々増加している要因は、学校統合時により借入した地方債の償還によるものである。本村は過疎対策事業債、臨時財政対策債など算入率が高い地方債の借入が主であるため、交付税に算入される公債費の金額も大きくなる。しかしながら、償還金総額の増加に伴い、償還金と算入額との差額も増加しており、大きな負担となってき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２８年度で統合小学校に係る地方債が増加に加えて、平成２８年度からは基金の取り崩しが増えたことで、将来負担比率がプラスに転じる結果となった。平成３０年度は一般会計の地方債と、公営企業債の発行を抑制したことにより改善がされた。今後も地方債の発行を伴う事業の見直し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奈良県十津川村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各事業の財源不足から「財政調整基金」を１億円、「減債基金」５千万円、「旧貯木場運営基金」約６千万円などを取り崩したこと等により、基金全体としては約４千万円の減となった。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各基金は年々減少しており、特に財政調整基金の減少は顕著である。災害への備え等のため、過去の実績等を踏まえ、これ以上の取り崩しを抑制するよう努めたい。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旧貯木場運営基金：木材の生産、流通販売及び加工等々に必要な土地の購入、施設の設置、運営に要する経費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旧貯木場運営基金：木材の生産のための事業費として６千万円を取り崩し、年度末に８千万円を積み立てたことでわずかに増加している。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公共施設整備基金：取り崩しとを行わず、森林保全協力金と同額の６千万円を積み立てたことにより増加している。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旧貯木場運営基金：林業の活性化に向けた事業に向けて積立予定。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公共施設整備基金：今後予定される施設整備計画に向けて積立予定。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大型の単独事業である中串土捨場整備工事などにより財源が不足することから１億円の取り崩しとなった。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災害への備え等のため、過去の実績等を踏まえ、これ以上の取り崩しを抑制するよう努めたい。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南和広域医療企業団整備事業償還金助成事業等などの補助金を積み上げるものの、償還に充てる財源として５千万円を取り崩したことによる大幅な減額となっている。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今後の借入を考慮すると令和３年度に地方債償還のピークを迎えるため、それに備えて毎年度計画的に積立てと、新たな借入の抑制を行っていく。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
3,292
672.38
6,155,583
6,016,563
105,039
3,216,168
6,736,345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て９．１％高くなっているが、本村の有形固定資産のうち、８３．８％が道路及び橋梁･トンネルなどのインフラ資産であり、その償却済資産の割合が高いことによる。これらの資産を安全かつ低コストで維持管理していくため、平成２８年度に橋梁の長寿命化計画を更新し、平成３０年度にトンネル及びシェッド長寿命化計画を策定しており、効果的かつ効率的なインフラ資産の運用をすべく計画に基づいて老朽化対策をしていく。</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6" name="直線コネクタ 65"/>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7"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8" name="直線コネクタ 67"/>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9"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0" name="直線コネクタ 69"/>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1"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2" name="フローチャート: 判断 71"/>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3" name="フローチャート: 判断 72"/>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4" name="フローチャート: 判断 73"/>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5" name="フローチャート: 判断 74"/>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81" name="楕円 80"/>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82" name="有形固定資産減価償却率該当値テキスト"/>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25823</xdr:rowOff>
    </xdr:from>
    <xdr:to>
      <xdr:col>19</xdr:col>
      <xdr:colOff>187325</xdr:colOff>
      <xdr:row>29</xdr:row>
      <xdr:rowOff>127423</xdr:rowOff>
    </xdr:to>
    <xdr:sp macro="" textlink="">
      <xdr:nvSpPr>
        <xdr:cNvPr id="83" name="楕円 82"/>
        <xdr:cNvSpPr/>
      </xdr:nvSpPr>
      <xdr:spPr>
        <a:xfrm>
          <a:off x="4000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76623</xdr:rowOff>
    </xdr:to>
    <xdr:cxnSp macro="">
      <xdr:nvCxnSpPr>
        <xdr:cNvPr id="84" name="直線コネクタ 83"/>
        <xdr:cNvCxnSpPr/>
      </xdr:nvCxnSpPr>
      <xdr:spPr>
        <a:xfrm flipV="1">
          <a:off x="4051300" y="5751830"/>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5" name="楕円 84"/>
        <xdr:cNvSpPr/>
      </xdr:nvSpPr>
      <xdr:spPr>
        <a:xfrm>
          <a:off x="3238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76623</xdr:rowOff>
    </xdr:from>
    <xdr:to>
      <xdr:col>19</xdr:col>
      <xdr:colOff>136525</xdr:colOff>
      <xdr:row>29</xdr:row>
      <xdr:rowOff>109008</xdr:rowOff>
    </xdr:to>
    <xdr:cxnSp macro="">
      <xdr:nvCxnSpPr>
        <xdr:cNvPr id="86" name="直線コネクタ 85"/>
        <xdr:cNvCxnSpPr/>
      </xdr:nvCxnSpPr>
      <xdr:spPr>
        <a:xfrm flipV="1">
          <a:off x="3289300" y="582019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87" name="n_1ave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88" name="n_2ave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89"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143950</xdr:rowOff>
    </xdr:from>
    <xdr:ext cx="405111" cy="259045"/>
    <xdr:sp macro="" textlink="">
      <xdr:nvSpPr>
        <xdr:cNvPr id="90" name="n_1mainValue有形固定資産減価償却率"/>
        <xdr:cNvSpPr txBox="1"/>
      </xdr:nvSpPr>
      <xdr:spPr>
        <a:xfrm>
          <a:off x="38360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4885</xdr:rowOff>
    </xdr:from>
    <xdr:ext cx="405111" cy="259045"/>
    <xdr:sp macro="" textlink="">
      <xdr:nvSpPr>
        <xdr:cNvPr id="91" name="n_2mainValue有形固定資産減価償却率"/>
        <xdr:cNvSpPr txBox="1"/>
      </xdr:nvSpPr>
      <xdr:spPr>
        <a:xfrm>
          <a:off x="3086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２８年度までに実施した、学校統合に伴う校舎建設事業に係る地方債の発行が終了し、将来負担額は減少傾向にあるものの、普通交付税が減少したことにより、債務償還比率が増加することとなった。今後も将来負担額は減少していくことが見込まれるが、それ以上に経常経費充当財源等が増加傾向にあることから、更なる地方債の新規発行の抑制と、経常経費の圧縮に取り組んで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0" name="直線コネクタ 119"/>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3"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4" name="直線コネクタ 123"/>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5" name="債務償還比率平均値テキスト"/>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6" name="フローチャート: 判断 125"/>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7" name="フローチャート: 判断 126"/>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162080</xdr:rowOff>
    </xdr:from>
    <xdr:to>
      <xdr:col>76</xdr:col>
      <xdr:colOff>73025</xdr:colOff>
      <xdr:row>30</xdr:row>
      <xdr:rowOff>92230</xdr:rowOff>
    </xdr:to>
    <xdr:sp macro="" textlink="">
      <xdr:nvSpPr>
        <xdr:cNvPr id="133" name="楕円 132"/>
        <xdr:cNvSpPr/>
      </xdr:nvSpPr>
      <xdr:spPr>
        <a:xfrm>
          <a:off x="14744700" y="59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13507</xdr:rowOff>
    </xdr:from>
    <xdr:ext cx="469744" cy="259045"/>
    <xdr:sp macro="" textlink="">
      <xdr:nvSpPr>
        <xdr:cNvPr id="134" name="債務償還比率該当値テキスト"/>
        <xdr:cNvSpPr txBox="1"/>
      </xdr:nvSpPr>
      <xdr:spPr>
        <a:xfrm>
          <a:off x="14846300" y="57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945</xdr:rowOff>
    </xdr:from>
    <xdr:to>
      <xdr:col>72</xdr:col>
      <xdr:colOff>123825</xdr:colOff>
      <xdr:row>30</xdr:row>
      <xdr:rowOff>102545</xdr:rowOff>
    </xdr:to>
    <xdr:sp macro="" textlink="">
      <xdr:nvSpPr>
        <xdr:cNvPr id="135" name="楕円 134"/>
        <xdr:cNvSpPr/>
      </xdr:nvSpPr>
      <xdr:spPr>
        <a:xfrm>
          <a:off x="14033500" y="59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41430</xdr:rowOff>
    </xdr:from>
    <xdr:to>
      <xdr:col>76</xdr:col>
      <xdr:colOff>22225</xdr:colOff>
      <xdr:row>30</xdr:row>
      <xdr:rowOff>51745</xdr:rowOff>
    </xdr:to>
    <xdr:cxnSp macro="">
      <xdr:nvCxnSpPr>
        <xdr:cNvPr id="136" name="直線コネクタ 135"/>
        <xdr:cNvCxnSpPr/>
      </xdr:nvCxnSpPr>
      <xdr:spPr>
        <a:xfrm flipV="1">
          <a:off x="14084300" y="5956455"/>
          <a:ext cx="7112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7" name="n_1aveValue債務償還比率"/>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119072</xdr:rowOff>
    </xdr:from>
    <xdr:ext cx="469744" cy="259045"/>
    <xdr:sp macro="" textlink="">
      <xdr:nvSpPr>
        <xdr:cNvPr id="138" name="n_1mainValue債務償還比率"/>
        <xdr:cNvSpPr txBox="1"/>
      </xdr:nvSpPr>
      <xdr:spPr>
        <a:xfrm>
          <a:off x="13836727" y="569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
3,292
672.38
6,155,583
6,016,563
105,039
3,216,168
6,736,345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112268</xdr:rowOff>
    </xdr:from>
    <xdr:to>
      <xdr:col>24</xdr:col>
      <xdr:colOff>114300</xdr:colOff>
      <xdr:row>38</xdr:row>
      <xdr:rowOff>42418</xdr:rowOff>
    </xdr:to>
    <xdr:sp macro="" textlink="">
      <xdr:nvSpPr>
        <xdr:cNvPr id="69" name="楕円 68"/>
        <xdr:cNvSpPr/>
      </xdr:nvSpPr>
      <xdr:spPr>
        <a:xfrm>
          <a:off x="45847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135145</xdr:rowOff>
    </xdr:from>
    <xdr:ext cx="405111" cy="259045"/>
    <xdr:sp macro="" textlink="">
      <xdr:nvSpPr>
        <xdr:cNvPr id="70" name="【道路】&#10;有形固定資産減価償却率該当値テキスト"/>
        <xdr:cNvSpPr txBox="1"/>
      </xdr:nvSpPr>
      <xdr:spPr>
        <a:xfrm>
          <a:off x="4673600" y="630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141986</xdr:rowOff>
    </xdr:from>
    <xdr:to>
      <xdr:col>20</xdr:col>
      <xdr:colOff>38100</xdr:colOff>
      <xdr:row>38</xdr:row>
      <xdr:rowOff>72136</xdr:rowOff>
    </xdr:to>
    <xdr:sp macro="" textlink="">
      <xdr:nvSpPr>
        <xdr:cNvPr id="71" name="楕円 70"/>
        <xdr:cNvSpPr/>
      </xdr:nvSpPr>
      <xdr:spPr>
        <a:xfrm>
          <a:off x="3746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163068</xdr:rowOff>
    </xdr:from>
    <xdr:to>
      <xdr:col>24</xdr:col>
      <xdr:colOff>63500</xdr:colOff>
      <xdr:row>38</xdr:row>
      <xdr:rowOff>21336</xdr:rowOff>
    </xdr:to>
    <xdr:cxnSp macro="">
      <xdr:nvCxnSpPr>
        <xdr:cNvPr id="72" name="直線コネクタ 71"/>
        <xdr:cNvCxnSpPr/>
      </xdr:nvCxnSpPr>
      <xdr:spPr>
        <a:xfrm flipV="1">
          <a:off x="3797300" y="650671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160274</xdr:rowOff>
    </xdr:from>
    <xdr:to>
      <xdr:col>15</xdr:col>
      <xdr:colOff>101600</xdr:colOff>
      <xdr:row>38</xdr:row>
      <xdr:rowOff>90424</xdr:rowOff>
    </xdr:to>
    <xdr:sp macro="" textlink="">
      <xdr:nvSpPr>
        <xdr:cNvPr id="73" name="楕円 72"/>
        <xdr:cNvSpPr/>
      </xdr:nvSpPr>
      <xdr:spPr>
        <a:xfrm>
          <a:off x="2857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21336</xdr:rowOff>
    </xdr:from>
    <xdr:to>
      <xdr:col>19</xdr:col>
      <xdr:colOff>177800</xdr:colOff>
      <xdr:row>38</xdr:row>
      <xdr:rowOff>39624</xdr:rowOff>
    </xdr:to>
    <xdr:cxnSp macro="">
      <xdr:nvCxnSpPr>
        <xdr:cNvPr id="74" name="直線コネクタ 73"/>
        <xdr:cNvCxnSpPr/>
      </xdr:nvCxnSpPr>
      <xdr:spPr>
        <a:xfrm flipV="1">
          <a:off x="2908300" y="6536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7" name="n_3aveValue【道路】&#10;有形固定資産減価償却率"/>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88663</xdr:rowOff>
    </xdr:from>
    <xdr:ext cx="405111" cy="259045"/>
    <xdr:sp macro="" textlink="">
      <xdr:nvSpPr>
        <xdr:cNvPr id="78" name="n_1mainValue【道路】&#10;有形固定資産減価償却率"/>
        <xdr:cNvSpPr txBox="1"/>
      </xdr:nvSpPr>
      <xdr:spPr>
        <a:xfrm>
          <a:off x="3582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106951</xdr:rowOff>
    </xdr:from>
    <xdr:ext cx="405111" cy="259045"/>
    <xdr:sp macro="" textlink="">
      <xdr:nvSpPr>
        <xdr:cNvPr id="79" name="n_2mainValue【道路】&#10;有形固定資産減価償却率"/>
        <xdr:cNvSpPr txBox="1"/>
      </xdr:nvSpPr>
      <xdr:spPr>
        <a:xfrm>
          <a:off x="2705744" y="627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6"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0" name="フローチャート: 判断 109"/>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105024</xdr:rowOff>
    </xdr:from>
    <xdr:to>
      <xdr:col>55</xdr:col>
      <xdr:colOff>50800</xdr:colOff>
      <xdr:row>40</xdr:row>
      <xdr:rowOff>35174</xdr:rowOff>
    </xdr:to>
    <xdr:sp macro="" textlink="">
      <xdr:nvSpPr>
        <xdr:cNvPr id="116" name="楕円 115"/>
        <xdr:cNvSpPr/>
      </xdr:nvSpPr>
      <xdr:spPr>
        <a:xfrm>
          <a:off x="10426700" y="67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127901</xdr:rowOff>
    </xdr:from>
    <xdr:ext cx="599010" cy="259045"/>
    <xdr:sp macro="" textlink="">
      <xdr:nvSpPr>
        <xdr:cNvPr id="117" name="【道路】&#10;一人当たり延長該当値テキスト"/>
        <xdr:cNvSpPr txBox="1"/>
      </xdr:nvSpPr>
      <xdr:spPr>
        <a:xfrm>
          <a:off x="10515600" y="664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111619</xdr:rowOff>
    </xdr:from>
    <xdr:to>
      <xdr:col>50</xdr:col>
      <xdr:colOff>165100</xdr:colOff>
      <xdr:row>40</xdr:row>
      <xdr:rowOff>41769</xdr:rowOff>
    </xdr:to>
    <xdr:sp macro="" textlink="">
      <xdr:nvSpPr>
        <xdr:cNvPr id="118" name="楕円 117"/>
        <xdr:cNvSpPr/>
      </xdr:nvSpPr>
      <xdr:spPr>
        <a:xfrm>
          <a:off x="9588500" y="67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155824</xdr:rowOff>
    </xdr:from>
    <xdr:to>
      <xdr:col>55</xdr:col>
      <xdr:colOff>0</xdr:colOff>
      <xdr:row>39</xdr:row>
      <xdr:rowOff>162419</xdr:rowOff>
    </xdr:to>
    <xdr:cxnSp macro="">
      <xdr:nvCxnSpPr>
        <xdr:cNvPr id="119" name="直線コネクタ 118"/>
        <xdr:cNvCxnSpPr/>
      </xdr:nvCxnSpPr>
      <xdr:spPr>
        <a:xfrm flipV="1">
          <a:off x="9639300" y="6842374"/>
          <a:ext cx="8382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122103</xdr:rowOff>
    </xdr:from>
    <xdr:to>
      <xdr:col>46</xdr:col>
      <xdr:colOff>38100</xdr:colOff>
      <xdr:row>40</xdr:row>
      <xdr:rowOff>52253</xdr:rowOff>
    </xdr:to>
    <xdr:sp macro="" textlink="">
      <xdr:nvSpPr>
        <xdr:cNvPr id="120" name="楕円 119"/>
        <xdr:cNvSpPr/>
      </xdr:nvSpPr>
      <xdr:spPr>
        <a:xfrm>
          <a:off x="8699500" y="68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162419</xdr:rowOff>
    </xdr:from>
    <xdr:to>
      <xdr:col>50</xdr:col>
      <xdr:colOff>114300</xdr:colOff>
      <xdr:row>40</xdr:row>
      <xdr:rowOff>1453</xdr:rowOff>
    </xdr:to>
    <xdr:cxnSp macro="">
      <xdr:nvCxnSpPr>
        <xdr:cNvPr id="121" name="直線コネクタ 120"/>
        <xdr:cNvCxnSpPr/>
      </xdr:nvCxnSpPr>
      <xdr:spPr>
        <a:xfrm flipV="1">
          <a:off x="8750300" y="6848969"/>
          <a:ext cx="8890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2" name="n_1aveValue【道路】&#10;一人当たり延長"/>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3" name="n_2aveValue【道路】&#10;一人当たり延長"/>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4"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58296</xdr:rowOff>
    </xdr:from>
    <xdr:ext cx="599010" cy="259045"/>
    <xdr:sp macro="" textlink="">
      <xdr:nvSpPr>
        <xdr:cNvPr id="125" name="n_1mainValue【道路】&#10;一人当たり延長"/>
        <xdr:cNvSpPr txBox="1"/>
      </xdr:nvSpPr>
      <xdr:spPr>
        <a:xfrm>
          <a:off x="9327094" y="65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68780</xdr:rowOff>
    </xdr:from>
    <xdr:ext cx="599010" cy="259045"/>
    <xdr:sp macro="" textlink="">
      <xdr:nvSpPr>
        <xdr:cNvPr id="126" name="n_2mainValue【道路】&#10;一人当たり延長"/>
        <xdr:cNvSpPr txBox="1"/>
      </xdr:nvSpPr>
      <xdr:spPr>
        <a:xfrm>
          <a:off x="8450794" y="658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7"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112485</xdr:rowOff>
    </xdr:from>
    <xdr:to>
      <xdr:col>24</xdr:col>
      <xdr:colOff>114300</xdr:colOff>
      <xdr:row>58</xdr:row>
      <xdr:rowOff>42635</xdr:rowOff>
    </xdr:to>
    <xdr:sp macro="" textlink="">
      <xdr:nvSpPr>
        <xdr:cNvPr id="167" name="楕円 166"/>
        <xdr:cNvSpPr/>
      </xdr:nvSpPr>
      <xdr:spPr>
        <a:xfrm>
          <a:off x="45847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135362</xdr:rowOff>
    </xdr:from>
    <xdr:ext cx="405111" cy="259045"/>
    <xdr:sp macro="" textlink="">
      <xdr:nvSpPr>
        <xdr:cNvPr id="168" name="【橋りょう・トンネル】&#10;有形固定資産減価償却率該当値テキスト"/>
        <xdr:cNvSpPr txBox="1"/>
      </xdr:nvSpPr>
      <xdr:spPr>
        <a:xfrm>
          <a:off x="4673600" y="973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127181</xdr:rowOff>
    </xdr:from>
    <xdr:to>
      <xdr:col>20</xdr:col>
      <xdr:colOff>38100</xdr:colOff>
      <xdr:row>58</xdr:row>
      <xdr:rowOff>57331</xdr:rowOff>
    </xdr:to>
    <xdr:sp macro="" textlink="">
      <xdr:nvSpPr>
        <xdr:cNvPr id="169" name="楕円 168"/>
        <xdr:cNvSpPr/>
      </xdr:nvSpPr>
      <xdr:spPr>
        <a:xfrm>
          <a:off x="3746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163285</xdr:rowOff>
    </xdr:from>
    <xdr:to>
      <xdr:col>24</xdr:col>
      <xdr:colOff>63500</xdr:colOff>
      <xdr:row>58</xdr:row>
      <xdr:rowOff>6531</xdr:rowOff>
    </xdr:to>
    <xdr:cxnSp macro="">
      <xdr:nvCxnSpPr>
        <xdr:cNvPr id="170" name="直線コネクタ 169"/>
        <xdr:cNvCxnSpPr/>
      </xdr:nvCxnSpPr>
      <xdr:spPr>
        <a:xfrm flipV="1">
          <a:off x="3797300" y="993593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171269</xdr:rowOff>
    </xdr:from>
    <xdr:to>
      <xdr:col>15</xdr:col>
      <xdr:colOff>101600</xdr:colOff>
      <xdr:row>58</xdr:row>
      <xdr:rowOff>101419</xdr:rowOff>
    </xdr:to>
    <xdr:sp macro="" textlink="">
      <xdr:nvSpPr>
        <xdr:cNvPr id="171" name="楕円 170"/>
        <xdr:cNvSpPr/>
      </xdr:nvSpPr>
      <xdr:spPr>
        <a:xfrm>
          <a:off x="2857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6531</xdr:rowOff>
    </xdr:from>
    <xdr:to>
      <xdr:col>19</xdr:col>
      <xdr:colOff>177800</xdr:colOff>
      <xdr:row>58</xdr:row>
      <xdr:rowOff>50619</xdr:rowOff>
    </xdr:to>
    <xdr:cxnSp macro="">
      <xdr:nvCxnSpPr>
        <xdr:cNvPr id="172" name="直線コネクタ 171"/>
        <xdr:cNvCxnSpPr/>
      </xdr:nvCxnSpPr>
      <xdr:spPr>
        <a:xfrm flipV="1">
          <a:off x="2908300" y="99506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73"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74" name="n_2aveValue【橋りょう・トンネル】&#10;有形固定資産減価償却率"/>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73858</xdr:rowOff>
    </xdr:from>
    <xdr:ext cx="405111" cy="259045"/>
    <xdr:sp macro="" textlink="">
      <xdr:nvSpPr>
        <xdr:cNvPr id="176" name="n_1mainValue【橋りょう・トンネル】&#10;有形固定資産減価償却率"/>
        <xdr:cNvSpPr txBox="1"/>
      </xdr:nvSpPr>
      <xdr:spPr>
        <a:xfrm>
          <a:off x="3582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117946</xdr:rowOff>
    </xdr:from>
    <xdr:ext cx="405111" cy="259045"/>
    <xdr:sp macro="" textlink="">
      <xdr:nvSpPr>
        <xdr:cNvPr id="177" name="n_2mainValue【橋りょう・トンネル】&#10;有形固定資産減価償却率"/>
        <xdr:cNvSpPr txBox="1"/>
      </xdr:nvSpPr>
      <xdr:spPr>
        <a:xfrm>
          <a:off x="2705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06" name="【橋りょう・トンネル】&#10;一人当たり有形固定資産（償却資産）額平均値テキスト"/>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0" name="フローチャート: 判断 209"/>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98062</xdr:rowOff>
    </xdr:from>
    <xdr:to>
      <xdr:col>55</xdr:col>
      <xdr:colOff>50800</xdr:colOff>
      <xdr:row>59</xdr:row>
      <xdr:rowOff>28212</xdr:rowOff>
    </xdr:to>
    <xdr:sp macro="" textlink="">
      <xdr:nvSpPr>
        <xdr:cNvPr id="216" name="楕円 215"/>
        <xdr:cNvSpPr/>
      </xdr:nvSpPr>
      <xdr:spPr>
        <a:xfrm>
          <a:off x="10426700" y="100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120939</xdr:rowOff>
    </xdr:from>
    <xdr:ext cx="690189" cy="259045"/>
    <xdr:sp macro="" textlink="">
      <xdr:nvSpPr>
        <xdr:cNvPr id="217" name="【橋りょう・トンネル】&#10;一人当たり有形固定資産（償却資産）額該当値テキスト"/>
        <xdr:cNvSpPr txBox="1"/>
      </xdr:nvSpPr>
      <xdr:spPr>
        <a:xfrm>
          <a:off x="10515600" y="98935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117058</xdr:rowOff>
    </xdr:from>
    <xdr:to>
      <xdr:col>50</xdr:col>
      <xdr:colOff>165100</xdr:colOff>
      <xdr:row>59</xdr:row>
      <xdr:rowOff>47208</xdr:rowOff>
    </xdr:to>
    <xdr:sp macro="" textlink="">
      <xdr:nvSpPr>
        <xdr:cNvPr id="218" name="楕円 217"/>
        <xdr:cNvSpPr/>
      </xdr:nvSpPr>
      <xdr:spPr>
        <a:xfrm>
          <a:off x="9588500" y="100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148862</xdr:rowOff>
    </xdr:from>
    <xdr:to>
      <xdr:col>55</xdr:col>
      <xdr:colOff>0</xdr:colOff>
      <xdr:row>58</xdr:row>
      <xdr:rowOff>167858</xdr:rowOff>
    </xdr:to>
    <xdr:cxnSp macro="">
      <xdr:nvCxnSpPr>
        <xdr:cNvPr id="219" name="直線コネクタ 218"/>
        <xdr:cNvCxnSpPr/>
      </xdr:nvCxnSpPr>
      <xdr:spPr>
        <a:xfrm flipV="1">
          <a:off x="9639300" y="10092962"/>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23942</xdr:rowOff>
    </xdr:from>
    <xdr:to>
      <xdr:col>46</xdr:col>
      <xdr:colOff>38100</xdr:colOff>
      <xdr:row>59</xdr:row>
      <xdr:rowOff>125542</xdr:rowOff>
    </xdr:to>
    <xdr:sp macro="" textlink="">
      <xdr:nvSpPr>
        <xdr:cNvPr id="220" name="楕円 219"/>
        <xdr:cNvSpPr/>
      </xdr:nvSpPr>
      <xdr:spPr>
        <a:xfrm>
          <a:off x="8699500" y="101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167858</xdr:rowOff>
    </xdr:from>
    <xdr:to>
      <xdr:col>50</xdr:col>
      <xdr:colOff>114300</xdr:colOff>
      <xdr:row>59</xdr:row>
      <xdr:rowOff>74742</xdr:rowOff>
    </xdr:to>
    <xdr:cxnSp macro="">
      <xdr:nvCxnSpPr>
        <xdr:cNvPr id="221" name="直線コネクタ 220"/>
        <xdr:cNvCxnSpPr/>
      </xdr:nvCxnSpPr>
      <xdr:spPr>
        <a:xfrm flipV="1">
          <a:off x="8750300" y="10111958"/>
          <a:ext cx="889000" cy="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22" name="n_1aveValue【橋りょう・トンネル】&#10;一人当たり有形固定資産（償却資産）額"/>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23" name="n_2aveValue【橋りょう・トンネル】&#10;一人当たり有形固定資産（償却資産）額"/>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4"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63735</xdr:rowOff>
    </xdr:from>
    <xdr:ext cx="690189" cy="259045"/>
    <xdr:sp macro="" textlink="">
      <xdr:nvSpPr>
        <xdr:cNvPr id="225" name="n_1mainValue【橋りょう・トンネル】&#10;一人当たり有形固定資産（償却資産）額"/>
        <xdr:cNvSpPr txBox="1"/>
      </xdr:nvSpPr>
      <xdr:spPr>
        <a:xfrm>
          <a:off x="9281505" y="9836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142069</xdr:rowOff>
    </xdr:from>
    <xdr:ext cx="690189" cy="259045"/>
    <xdr:sp macro="" textlink="">
      <xdr:nvSpPr>
        <xdr:cNvPr id="226" name="n_2mainValue【橋りょう・トンネル】&#10;一人当たり有形固定資産（償却資産）額"/>
        <xdr:cNvSpPr txBox="1"/>
      </xdr:nvSpPr>
      <xdr:spPr>
        <a:xfrm>
          <a:off x="8405205" y="9914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56"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0" name="フローチャート: 判断 259"/>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118745</xdr:rowOff>
    </xdr:from>
    <xdr:to>
      <xdr:col>24</xdr:col>
      <xdr:colOff>114300</xdr:colOff>
      <xdr:row>85</xdr:row>
      <xdr:rowOff>48895</xdr:rowOff>
    </xdr:to>
    <xdr:sp macro="" textlink="">
      <xdr:nvSpPr>
        <xdr:cNvPr id="266" name="楕円 265"/>
        <xdr:cNvSpPr/>
      </xdr:nvSpPr>
      <xdr:spPr>
        <a:xfrm>
          <a:off x="4584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97172</xdr:rowOff>
    </xdr:from>
    <xdr:ext cx="405111" cy="259045"/>
    <xdr:sp macro="" textlink="">
      <xdr:nvSpPr>
        <xdr:cNvPr id="267" name="【公営住宅】&#10;有形固定資産減価償却率該当値テキスト"/>
        <xdr:cNvSpPr txBox="1"/>
      </xdr:nvSpPr>
      <xdr:spPr>
        <a:xfrm>
          <a:off x="467360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40639</xdr:rowOff>
    </xdr:from>
    <xdr:to>
      <xdr:col>20</xdr:col>
      <xdr:colOff>38100</xdr:colOff>
      <xdr:row>85</xdr:row>
      <xdr:rowOff>142239</xdr:rowOff>
    </xdr:to>
    <xdr:sp macro="" textlink="">
      <xdr:nvSpPr>
        <xdr:cNvPr id="268" name="楕円 267"/>
        <xdr:cNvSpPr/>
      </xdr:nvSpPr>
      <xdr:spPr>
        <a:xfrm>
          <a:off x="3746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169545</xdr:rowOff>
    </xdr:from>
    <xdr:to>
      <xdr:col>24</xdr:col>
      <xdr:colOff>63500</xdr:colOff>
      <xdr:row>85</xdr:row>
      <xdr:rowOff>91439</xdr:rowOff>
    </xdr:to>
    <xdr:cxnSp macro="">
      <xdr:nvCxnSpPr>
        <xdr:cNvPr id="269" name="直線コネクタ 268"/>
        <xdr:cNvCxnSpPr/>
      </xdr:nvCxnSpPr>
      <xdr:spPr>
        <a:xfrm flipV="1">
          <a:off x="3797300" y="14571345"/>
          <a:ext cx="8382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126364</xdr:rowOff>
    </xdr:from>
    <xdr:to>
      <xdr:col>15</xdr:col>
      <xdr:colOff>101600</xdr:colOff>
      <xdr:row>86</xdr:row>
      <xdr:rowOff>56514</xdr:rowOff>
    </xdr:to>
    <xdr:sp macro="" textlink="">
      <xdr:nvSpPr>
        <xdr:cNvPr id="270" name="楕円 269"/>
        <xdr:cNvSpPr/>
      </xdr:nvSpPr>
      <xdr:spPr>
        <a:xfrm>
          <a:off x="2857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91439</xdr:rowOff>
    </xdr:from>
    <xdr:to>
      <xdr:col>19</xdr:col>
      <xdr:colOff>177800</xdr:colOff>
      <xdr:row>86</xdr:row>
      <xdr:rowOff>5714</xdr:rowOff>
    </xdr:to>
    <xdr:cxnSp macro="">
      <xdr:nvCxnSpPr>
        <xdr:cNvPr id="271" name="直線コネクタ 270"/>
        <xdr:cNvCxnSpPr/>
      </xdr:nvCxnSpPr>
      <xdr:spPr>
        <a:xfrm flipV="1">
          <a:off x="2908300" y="146646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72"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73"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4"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133366</xdr:rowOff>
    </xdr:from>
    <xdr:ext cx="405111" cy="259045"/>
    <xdr:sp macro="" textlink="">
      <xdr:nvSpPr>
        <xdr:cNvPr id="275" name="n_1mainValue【公営住宅】&#10;有形固定資産減価償却率"/>
        <xdr:cNvSpPr txBox="1"/>
      </xdr:nvSpPr>
      <xdr:spPr>
        <a:xfrm>
          <a:off x="3582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47641</xdr:rowOff>
    </xdr:from>
    <xdr:ext cx="405111" cy="259045"/>
    <xdr:sp macro="" textlink="">
      <xdr:nvSpPr>
        <xdr:cNvPr id="276" name="n_2mainValue【公営住宅】&#10;有形固定資産減価償却率"/>
        <xdr:cNvSpPr txBox="1"/>
      </xdr:nvSpPr>
      <xdr:spPr>
        <a:xfrm>
          <a:off x="2705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07" name="【公営住宅】&#10;一人当たり面積平均値テキスト"/>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1" name="フローチャート: 判断 310"/>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22244</xdr:rowOff>
    </xdr:from>
    <xdr:to>
      <xdr:col>55</xdr:col>
      <xdr:colOff>50800</xdr:colOff>
      <xdr:row>86</xdr:row>
      <xdr:rowOff>123844</xdr:rowOff>
    </xdr:to>
    <xdr:sp macro="" textlink="">
      <xdr:nvSpPr>
        <xdr:cNvPr id="317" name="楕円 316"/>
        <xdr:cNvSpPr/>
      </xdr:nvSpPr>
      <xdr:spPr>
        <a:xfrm>
          <a:off x="10426700" y="147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108621</xdr:rowOff>
    </xdr:from>
    <xdr:ext cx="469744" cy="259045"/>
    <xdr:sp macro="" textlink="">
      <xdr:nvSpPr>
        <xdr:cNvPr id="318" name="【公営住宅】&#10;一人当たり面積該当値テキスト"/>
        <xdr:cNvSpPr txBox="1"/>
      </xdr:nvSpPr>
      <xdr:spPr>
        <a:xfrm>
          <a:off x="10515600" y="146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24093</xdr:rowOff>
    </xdr:from>
    <xdr:to>
      <xdr:col>50</xdr:col>
      <xdr:colOff>165100</xdr:colOff>
      <xdr:row>86</xdr:row>
      <xdr:rowOff>125693</xdr:rowOff>
    </xdr:to>
    <xdr:sp macro="" textlink="">
      <xdr:nvSpPr>
        <xdr:cNvPr id="319" name="楕円 318"/>
        <xdr:cNvSpPr/>
      </xdr:nvSpPr>
      <xdr:spPr>
        <a:xfrm>
          <a:off x="9588500" y="147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73044</xdr:rowOff>
    </xdr:from>
    <xdr:to>
      <xdr:col>55</xdr:col>
      <xdr:colOff>0</xdr:colOff>
      <xdr:row>86</xdr:row>
      <xdr:rowOff>74893</xdr:rowOff>
    </xdr:to>
    <xdr:cxnSp macro="">
      <xdr:nvCxnSpPr>
        <xdr:cNvPr id="320" name="直線コネクタ 319"/>
        <xdr:cNvCxnSpPr/>
      </xdr:nvCxnSpPr>
      <xdr:spPr>
        <a:xfrm flipV="1">
          <a:off x="9639300" y="14817744"/>
          <a:ext cx="8382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27251</xdr:rowOff>
    </xdr:from>
    <xdr:to>
      <xdr:col>46</xdr:col>
      <xdr:colOff>38100</xdr:colOff>
      <xdr:row>86</xdr:row>
      <xdr:rowOff>128851</xdr:rowOff>
    </xdr:to>
    <xdr:sp macro="" textlink="">
      <xdr:nvSpPr>
        <xdr:cNvPr id="321" name="楕円 320"/>
        <xdr:cNvSpPr/>
      </xdr:nvSpPr>
      <xdr:spPr>
        <a:xfrm>
          <a:off x="8699500" y="147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74893</xdr:rowOff>
    </xdr:from>
    <xdr:to>
      <xdr:col>50</xdr:col>
      <xdr:colOff>114300</xdr:colOff>
      <xdr:row>86</xdr:row>
      <xdr:rowOff>78051</xdr:rowOff>
    </xdr:to>
    <xdr:cxnSp macro="">
      <xdr:nvCxnSpPr>
        <xdr:cNvPr id="322" name="直線コネクタ 321"/>
        <xdr:cNvCxnSpPr/>
      </xdr:nvCxnSpPr>
      <xdr:spPr>
        <a:xfrm flipV="1">
          <a:off x="8750300" y="14819593"/>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23" name="n_1aveValue【公営住宅】&#10;一人当たり面積"/>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24"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5"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116820</xdr:rowOff>
    </xdr:from>
    <xdr:ext cx="469744" cy="259045"/>
    <xdr:sp macro="" textlink="">
      <xdr:nvSpPr>
        <xdr:cNvPr id="326" name="n_1mainValue【公営住宅】&#10;一人当たり面積"/>
        <xdr:cNvSpPr txBox="1"/>
      </xdr:nvSpPr>
      <xdr:spPr>
        <a:xfrm>
          <a:off x="9391727" y="1486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119978</xdr:rowOff>
    </xdr:from>
    <xdr:ext cx="469744" cy="259045"/>
    <xdr:sp macro="" textlink="">
      <xdr:nvSpPr>
        <xdr:cNvPr id="327" name="n_2mainValue【公営住宅】&#10;一人当たり面積"/>
        <xdr:cNvSpPr txBox="1"/>
      </xdr:nvSpPr>
      <xdr:spPr>
        <a:xfrm>
          <a:off x="8515427" y="1486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69" name="直線コネクタ 368"/>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70"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71" name="直線コネクタ 370"/>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3" name="直線コネクタ 37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374" name="【認定こども園・幼稚園・保育所】&#10;有形固定資産減価償却率平均値テキスト"/>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75" name="フローチャート: 判断 374"/>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6" name="フローチャート: 判断 375"/>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7" name="フローチャート: 判断 376"/>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78" name="フローチャート: 判断 377"/>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35197</xdr:rowOff>
    </xdr:from>
    <xdr:to>
      <xdr:col>85</xdr:col>
      <xdr:colOff>177800</xdr:colOff>
      <xdr:row>39</xdr:row>
      <xdr:rowOff>136797</xdr:rowOff>
    </xdr:to>
    <xdr:sp macro="" textlink="">
      <xdr:nvSpPr>
        <xdr:cNvPr id="384" name="楕円 383"/>
        <xdr:cNvSpPr/>
      </xdr:nvSpPr>
      <xdr:spPr>
        <a:xfrm>
          <a:off x="16268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13624</xdr:rowOff>
    </xdr:from>
    <xdr:ext cx="405111" cy="259045"/>
    <xdr:sp macro="" textlink="">
      <xdr:nvSpPr>
        <xdr:cNvPr id="385" name="【認定こども園・幼稚園・保育所】&#10;有形固定資産減価償却率該当値テキスト"/>
        <xdr:cNvSpPr txBox="1"/>
      </xdr:nvSpPr>
      <xdr:spPr>
        <a:xfrm>
          <a:off x="16357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84183</xdr:rowOff>
    </xdr:from>
    <xdr:to>
      <xdr:col>81</xdr:col>
      <xdr:colOff>101600</xdr:colOff>
      <xdr:row>40</xdr:row>
      <xdr:rowOff>14333</xdr:rowOff>
    </xdr:to>
    <xdr:sp macro="" textlink="">
      <xdr:nvSpPr>
        <xdr:cNvPr id="386" name="楕円 385"/>
        <xdr:cNvSpPr/>
      </xdr:nvSpPr>
      <xdr:spPr>
        <a:xfrm>
          <a:off x="15430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134983</xdr:rowOff>
    </xdr:to>
    <xdr:cxnSp macro="">
      <xdr:nvCxnSpPr>
        <xdr:cNvPr id="387" name="直線コネクタ 386"/>
        <xdr:cNvCxnSpPr/>
      </xdr:nvCxnSpPr>
      <xdr:spPr>
        <a:xfrm flipV="1">
          <a:off x="15481300" y="677254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388" name="楕円 387"/>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39</xdr:row>
      <xdr:rowOff>134983</xdr:rowOff>
    </xdr:to>
    <xdr:cxnSp macro="">
      <xdr:nvCxnSpPr>
        <xdr:cNvPr id="389" name="直線コネクタ 388"/>
        <xdr:cNvCxnSpPr/>
      </xdr:nvCxnSpPr>
      <xdr:spPr>
        <a:xfrm>
          <a:off x="14592300" y="668437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390"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91"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92"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5460</xdr:rowOff>
    </xdr:from>
    <xdr:ext cx="405111" cy="259045"/>
    <xdr:sp macro="" textlink="">
      <xdr:nvSpPr>
        <xdr:cNvPr id="393" name="n_1mainValue【認定こども園・幼稚園・保育所】&#10;有形固定資産減価償却率"/>
        <xdr:cNvSpPr txBox="1"/>
      </xdr:nvSpPr>
      <xdr:spPr>
        <a:xfrm>
          <a:off x="15266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394" name="n_2mainValue【認定こども園・幼稚園・保育所】&#10;有形固定資産減価償却率"/>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20" name="直線コネクタ 419"/>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21"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22" name="直線コネクタ 421"/>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23"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24" name="直線コネクタ 423"/>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25"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26" name="フローチャート: 判断 425"/>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27" name="フローチャート: 判断 426"/>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28" name="フローチャート: 判断 427"/>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29" name="フローチャート: 判断 428"/>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35" name="楕円 434"/>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36" name="【認定こども園・幼稚園・保育所】&#10;一人当たり面積該当値テキスト"/>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54791</xdr:rowOff>
    </xdr:from>
    <xdr:to>
      <xdr:col>112</xdr:col>
      <xdr:colOff>38100</xdr:colOff>
      <xdr:row>40</xdr:row>
      <xdr:rowOff>156391</xdr:rowOff>
    </xdr:to>
    <xdr:sp macro="" textlink="">
      <xdr:nvSpPr>
        <xdr:cNvPr id="437" name="楕円 436"/>
        <xdr:cNvSpPr/>
      </xdr:nvSpPr>
      <xdr:spPr>
        <a:xfrm>
          <a:off x="21272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105591</xdr:rowOff>
    </xdr:to>
    <xdr:cxnSp macro="">
      <xdr:nvCxnSpPr>
        <xdr:cNvPr id="438" name="直線コネクタ 437"/>
        <xdr:cNvCxnSpPr/>
      </xdr:nvCxnSpPr>
      <xdr:spPr>
        <a:xfrm flipV="1">
          <a:off x="21323300" y="69570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128815</xdr:rowOff>
    </xdr:from>
    <xdr:to>
      <xdr:col>107</xdr:col>
      <xdr:colOff>101600</xdr:colOff>
      <xdr:row>39</xdr:row>
      <xdr:rowOff>58965</xdr:rowOff>
    </xdr:to>
    <xdr:sp macro="" textlink="">
      <xdr:nvSpPr>
        <xdr:cNvPr id="439" name="楕円 438"/>
        <xdr:cNvSpPr/>
      </xdr:nvSpPr>
      <xdr:spPr>
        <a:xfrm>
          <a:off x="20383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8165</xdr:rowOff>
    </xdr:from>
    <xdr:to>
      <xdr:col>111</xdr:col>
      <xdr:colOff>177800</xdr:colOff>
      <xdr:row>40</xdr:row>
      <xdr:rowOff>105591</xdr:rowOff>
    </xdr:to>
    <xdr:cxnSp macro="">
      <xdr:nvCxnSpPr>
        <xdr:cNvPr id="440" name="直線コネクタ 439"/>
        <xdr:cNvCxnSpPr/>
      </xdr:nvCxnSpPr>
      <xdr:spPr>
        <a:xfrm>
          <a:off x="20434300" y="6694715"/>
          <a:ext cx="889000" cy="26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41" name="n_1aveValue【認定こども園・幼稚園・保育所】&#10;一人当たり面積"/>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42"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43"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147518</xdr:rowOff>
    </xdr:from>
    <xdr:ext cx="469744" cy="259045"/>
    <xdr:sp macro="" textlink="">
      <xdr:nvSpPr>
        <xdr:cNvPr id="444" name="n_1mainValue【認定こども園・幼稚園・保育所】&#10;一人当たり面積"/>
        <xdr:cNvSpPr txBox="1"/>
      </xdr:nvSpPr>
      <xdr:spPr>
        <a:xfrm>
          <a:off x="210757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75491</xdr:rowOff>
    </xdr:from>
    <xdr:ext cx="469744" cy="259045"/>
    <xdr:sp macro="" textlink="">
      <xdr:nvSpPr>
        <xdr:cNvPr id="445" name="n_2mainValue【認定こども園・幼稚園・保育所】&#10;一人当たり面積"/>
        <xdr:cNvSpPr txBox="1"/>
      </xdr:nvSpPr>
      <xdr:spPr>
        <a:xfrm>
          <a:off x="201994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7" name="テキスト ボックス 4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7" name="テキスト ボックス 4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65315</xdr:rowOff>
    </xdr:from>
    <xdr:to>
      <xdr:col>85</xdr:col>
      <xdr:colOff>126364</xdr:colOff>
      <xdr:row>63</xdr:row>
      <xdr:rowOff>39188</xdr:rowOff>
    </xdr:to>
    <xdr:cxnSp macro="">
      <xdr:nvCxnSpPr>
        <xdr:cNvPr id="471" name="直線コネクタ 470"/>
        <xdr:cNvCxnSpPr/>
      </xdr:nvCxnSpPr>
      <xdr:spPr>
        <a:xfrm flipV="1">
          <a:off x="16318864" y="949506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43015</xdr:rowOff>
    </xdr:from>
    <xdr:ext cx="405111" cy="259045"/>
    <xdr:sp macro="" textlink="">
      <xdr:nvSpPr>
        <xdr:cNvPr id="472" name="【学校施設】&#10;有形固定資産減価償却率最小値テキスト"/>
        <xdr:cNvSpPr txBox="1"/>
      </xdr:nvSpPr>
      <xdr:spPr>
        <a:xfrm>
          <a:off x="16357600" y="1084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39188</xdr:rowOff>
    </xdr:from>
    <xdr:to>
      <xdr:col>86</xdr:col>
      <xdr:colOff>25400</xdr:colOff>
      <xdr:row>63</xdr:row>
      <xdr:rowOff>39188</xdr:rowOff>
    </xdr:to>
    <xdr:cxnSp macro="">
      <xdr:nvCxnSpPr>
        <xdr:cNvPr id="473" name="直線コネクタ 472"/>
        <xdr:cNvCxnSpPr/>
      </xdr:nvCxnSpPr>
      <xdr:spPr>
        <a:xfrm>
          <a:off x="16230600" y="1084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11992</xdr:rowOff>
    </xdr:from>
    <xdr:ext cx="405111" cy="259045"/>
    <xdr:sp macro="" textlink="">
      <xdr:nvSpPr>
        <xdr:cNvPr id="474" name="【学校施設】&#10;有形固定資産減価償却率最大値テキスト"/>
        <xdr:cNvSpPr txBox="1"/>
      </xdr:nvSpPr>
      <xdr:spPr>
        <a:xfrm>
          <a:off x="16357600" y="927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65315</xdr:rowOff>
    </xdr:from>
    <xdr:to>
      <xdr:col>86</xdr:col>
      <xdr:colOff>25400</xdr:colOff>
      <xdr:row>55</xdr:row>
      <xdr:rowOff>65315</xdr:rowOff>
    </xdr:to>
    <xdr:cxnSp macro="">
      <xdr:nvCxnSpPr>
        <xdr:cNvPr id="475" name="直線コネクタ 474"/>
        <xdr:cNvCxnSpPr/>
      </xdr:nvCxnSpPr>
      <xdr:spPr>
        <a:xfrm>
          <a:off x="16230600" y="949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76" name="【学校施設】&#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77" name="フローチャート: 判断 476"/>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11249</xdr:rowOff>
    </xdr:from>
    <xdr:to>
      <xdr:col>81</xdr:col>
      <xdr:colOff>101600</xdr:colOff>
      <xdr:row>59</xdr:row>
      <xdr:rowOff>112849</xdr:rowOff>
    </xdr:to>
    <xdr:sp macro="" textlink="">
      <xdr:nvSpPr>
        <xdr:cNvPr id="478" name="フローチャート: 判断 477"/>
        <xdr:cNvSpPr/>
      </xdr:nvSpPr>
      <xdr:spPr>
        <a:xfrm>
          <a:off x="15430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79" name="フローチャート: 判断 478"/>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123916</xdr:rowOff>
    </xdr:from>
    <xdr:to>
      <xdr:col>72</xdr:col>
      <xdr:colOff>38100</xdr:colOff>
      <xdr:row>59</xdr:row>
      <xdr:rowOff>54066</xdr:rowOff>
    </xdr:to>
    <xdr:sp macro="" textlink="">
      <xdr:nvSpPr>
        <xdr:cNvPr id="480" name="フローチャート: 判断 479"/>
        <xdr:cNvSpPr/>
      </xdr:nvSpPr>
      <xdr:spPr>
        <a:xfrm>
          <a:off x="13652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122283</xdr:rowOff>
    </xdr:from>
    <xdr:to>
      <xdr:col>85</xdr:col>
      <xdr:colOff>177800</xdr:colOff>
      <xdr:row>63</xdr:row>
      <xdr:rowOff>52433</xdr:rowOff>
    </xdr:to>
    <xdr:sp macro="" textlink="">
      <xdr:nvSpPr>
        <xdr:cNvPr id="486" name="楕円 485"/>
        <xdr:cNvSpPr/>
      </xdr:nvSpPr>
      <xdr:spPr>
        <a:xfrm>
          <a:off x="16268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37210</xdr:rowOff>
    </xdr:from>
    <xdr:ext cx="405111" cy="259045"/>
    <xdr:sp macro="" textlink="">
      <xdr:nvSpPr>
        <xdr:cNvPr id="487" name="【学校施設】&#10;有形固定資産減価償却率該当値テキスト"/>
        <xdr:cNvSpPr txBox="1"/>
      </xdr:nvSpPr>
      <xdr:spPr>
        <a:xfrm>
          <a:off x="16357600" y="10667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14515</xdr:rowOff>
    </xdr:from>
    <xdr:to>
      <xdr:col>81</xdr:col>
      <xdr:colOff>101600</xdr:colOff>
      <xdr:row>63</xdr:row>
      <xdr:rowOff>116115</xdr:rowOff>
    </xdr:to>
    <xdr:sp macro="" textlink="">
      <xdr:nvSpPr>
        <xdr:cNvPr id="488" name="楕円 487"/>
        <xdr:cNvSpPr/>
      </xdr:nvSpPr>
      <xdr:spPr>
        <a:xfrm>
          <a:off x="15430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1633</xdr:rowOff>
    </xdr:from>
    <xdr:to>
      <xdr:col>85</xdr:col>
      <xdr:colOff>127000</xdr:colOff>
      <xdr:row>63</xdr:row>
      <xdr:rowOff>65315</xdr:rowOff>
    </xdr:to>
    <xdr:cxnSp macro="">
      <xdr:nvCxnSpPr>
        <xdr:cNvPr id="489" name="直線コネクタ 488"/>
        <xdr:cNvCxnSpPr/>
      </xdr:nvCxnSpPr>
      <xdr:spPr>
        <a:xfrm flipV="1">
          <a:off x="15481300" y="10802983"/>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70031</xdr:rowOff>
    </xdr:from>
    <xdr:to>
      <xdr:col>76</xdr:col>
      <xdr:colOff>165100</xdr:colOff>
      <xdr:row>59</xdr:row>
      <xdr:rowOff>181</xdr:rowOff>
    </xdr:to>
    <xdr:sp macro="" textlink="">
      <xdr:nvSpPr>
        <xdr:cNvPr id="490" name="楕円 489"/>
        <xdr:cNvSpPr/>
      </xdr:nvSpPr>
      <xdr:spPr>
        <a:xfrm>
          <a:off x="14541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120831</xdr:rowOff>
    </xdr:from>
    <xdr:to>
      <xdr:col>81</xdr:col>
      <xdr:colOff>50800</xdr:colOff>
      <xdr:row>63</xdr:row>
      <xdr:rowOff>65315</xdr:rowOff>
    </xdr:to>
    <xdr:cxnSp macro="">
      <xdr:nvCxnSpPr>
        <xdr:cNvPr id="491" name="直線コネクタ 490"/>
        <xdr:cNvCxnSpPr/>
      </xdr:nvCxnSpPr>
      <xdr:spPr>
        <a:xfrm>
          <a:off x="14592300" y="10064931"/>
          <a:ext cx="889000" cy="80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129376</xdr:rowOff>
    </xdr:from>
    <xdr:ext cx="405111" cy="259045"/>
    <xdr:sp macro="" textlink="">
      <xdr:nvSpPr>
        <xdr:cNvPr id="492" name="n_1aveValue【学校施設】&#10;有形固定資産減価償却率"/>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493" name="n_2aveValue【学校施設】&#10;有形固定資産減価償却率"/>
        <xdr:cNvSpPr txBox="1"/>
      </xdr:nvSpPr>
      <xdr:spPr>
        <a:xfrm>
          <a:off x="14389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70593</xdr:rowOff>
    </xdr:from>
    <xdr:ext cx="405111" cy="259045"/>
    <xdr:sp macro="" textlink="">
      <xdr:nvSpPr>
        <xdr:cNvPr id="494" name="n_3aveValue【学校施設】&#10;有形固定資産減価償却率"/>
        <xdr:cNvSpPr txBox="1"/>
      </xdr:nvSpPr>
      <xdr:spPr>
        <a:xfrm>
          <a:off x="13500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107242</xdr:rowOff>
    </xdr:from>
    <xdr:ext cx="405111" cy="259045"/>
    <xdr:sp macro="" textlink="">
      <xdr:nvSpPr>
        <xdr:cNvPr id="495" name="n_1mainValue【学校施設】&#10;有形固定資産減価償却率"/>
        <xdr:cNvSpPr txBox="1"/>
      </xdr:nvSpPr>
      <xdr:spPr>
        <a:xfrm>
          <a:off x="152660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16708</xdr:rowOff>
    </xdr:from>
    <xdr:ext cx="405111" cy="259045"/>
    <xdr:sp macro="" textlink="">
      <xdr:nvSpPr>
        <xdr:cNvPr id="496" name="n_2mainValue【学校施設】&#10;有形固定資産減価償却率"/>
        <xdr:cNvSpPr txBox="1"/>
      </xdr:nvSpPr>
      <xdr:spPr>
        <a:xfrm>
          <a:off x="14389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7" name="直線コネクタ 50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8" name="テキスト ボックス 50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10" name="テキスト ボックス 50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1" name="直線コネクタ 51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12" name="テキスト ボックス 511"/>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16" name="直線コネクタ 515"/>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17"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18" name="直線コネクタ 517"/>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19"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20" name="直線コネクタ 519"/>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21" name="【学校施設】&#10;一人当たり面積平均値テキスト"/>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22" name="フローチャート: 判断 521"/>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23" name="フローチャート: 判断 522"/>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24" name="フローチャート: 判断 523"/>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25" name="フローチャート: 判断 524"/>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158197</xdr:rowOff>
    </xdr:from>
    <xdr:to>
      <xdr:col>116</xdr:col>
      <xdr:colOff>114300</xdr:colOff>
      <xdr:row>62</xdr:row>
      <xdr:rowOff>88347</xdr:rowOff>
    </xdr:to>
    <xdr:sp macro="" textlink="">
      <xdr:nvSpPr>
        <xdr:cNvPr id="531" name="楕円 530"/>
        <xdr:cNvSpPr/>
      </xdr:nvSpPr>
      <xdr:spPr>
        <a:xfrm>
          <a:off x="22110700" y="106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97819</xdr:rowOff>
    </xdr:from>
    <xdr:ext cx="469744" cy="259045"/>
    <xdr:sp macro="" textlink="">
      <xdr:nvSpPr>
        <xdr:cNvPr id="532" name="【学校施設】&#10;一人当たり面積該当値テキスト"/>
        <xdr:cNvSpPr txBox="1"/>
      </xdr:nvSpPr>
      <xdr:spPr>
        <a:xfrm>
          <a:off x="22199600" y="1055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161969</xdr:rowOff>
    </xdr:from>
    <xdr:to>
      <xdr:col>112</xdr:col>
      <xdr:colOff>38100</xdr:colOff>
      <xdr:row>62</xdr:row>
      <xdr:rowOff>92119</xdr:rowOff>
    </xdr:to>
    <xdr:sp macro="" textlink="">
      <xdr:nvSpPr>
        <xdr:cNvPr id="533" name="楕円 532"/>
        <xdr:cNvSpPr/>
      </xdr:nvSpPr>
      <xdr:spPr>
        <a:xfrm>
          <a:off x="21272500" y="106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37547</xdr:rowOff>
    </xdr:from>
    <xdr:to>
      <xdr:col>116</xdr:col>
      <xdr:colOff>63500</xdr:colOff>
      <xdr:row>62</xdr:row>
      <xdr:rowOff>41319</xdr:rowOff>
    </xdr:to>
    <xdr:cxnSp macro="">
      <xdr:nvCxnSpPr>
        <xdr:cNvPr id="534" name="直線コネクタ 533"/>
        <xdr:cNvCxnSpPr/>
      </xdr:nvCxnSpPr>
      <xdr:spPr>
        <a:xfrm flipV="1">
          <a:off x="21323300" y="10667447"/>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116935</xdr:rowOff>
    </xdr:from>
    <xdr:to>
      <xdr:col>107</xdr:col>
      <xdr:colOff>101600</xdr:colOff>
      <xdr:row>62</xdr:row>
      <xdr:rowOff>47085</xdr:rowOff>
    </xdr:to>
    <xdr:sp macro="" textlink="">
      <xdr:nvSpPr>
        <xdr:cNvPr id="535" name="楕円 534"/>
        <xdr:cNvSpPr/>
      </xdr:nvSpPr>
      <xdr:spPr>
        <a:xfrm>
          <a:off x="20383500" y="105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167735</xdr:rowOff>
    </xdr:from>
    <xdr:to>
      <xdr:col>111</xdr:col>
      <xdr:colOff>177800</xdr:colOff>
      <xdr:row>62</xdr:row>
      <xdr:rowOff>41319</xdr:rowOff>
    </xdr:to>
    <xdr:cxnSp macro="">
      <xdr:nvCxnSpPr>
        <xdr:cNvPr id="536" name="直線コネクタ 535"/>
        <xdr:cNvCxnSpPr/>
      </xdr:nvCxnSpPr>
      <xdr:spPr>
        <a:xfrm>
          <a:off x="20434300" y="10626185"/>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37" name="n_1aveValue【学校施設】&#10;一人当たり面積"/>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38" name="n_2aveValue【学校施設】&#10;一人当たり面積"/>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39"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83246</xdr:rowOff>
    </xdr:from>
    <xdr:ext cx="469744" cy="259045"/>
    <xdr:sp macro="" textlink="">
      <xdr:nvSpPr>
        <xdr:cNvPr id="540" name="n_1mainValue【学校施設】&#10;一人当たり面積"/>
        <xdr:cNvSpPr txBox="1"/>
      </xdr:nvSpPr>
      <xdr:spPr>
        <a:xfrm>
          <a:off x="21075727" y="1071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38212</xdr:rowOff>
    </xdr:from>
    <xdr:ext cx="469744" cy="259045"/>
    <xdr:sp macro="" textlink="">
      <xdr:nvSpPr>
        <xdr:cNvPr id="541" name="n_2mainValue【学校施設】&#10;一人当たり面積"/>
        <xdr:cNvSpPr txBox="1"/>
      </xdr:nvSpPr>
      <xdr:spPr>
        <a:xfrm>
          <a:off x="20199427" y="106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8" name="直線コネクタ 5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9" name="テキスト ボックス 5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0" name="直線コネクタ 5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1" name="テキスト ボックス 5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2" name="直線コネクタ 5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3" name="テキスト ボックス 5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4" name="直線コネクタ 5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5" name="テキスト ボックス 5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6" name="直線コネクタ 5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7" name="テキスト ボックス 5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8" name="直線コネクタ 5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9" name="テキスト ボックス 5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83" name="直線コネクタ 582"/>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84"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85" name="直線コネクタ 584"/>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7" name="直線コネクタ 5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88"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89" name="フローチャート: 判断 588"/>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0" name="フローチャート: 判断 589"/>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91" name="フローチャート: 判断 590"/>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92" name="フローチャート: 判断 591"/>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157662</xdr:rowOff>
    </xdr:from>
    <xdr:to>
      <xdr:col>85</xdr:col>
      <xdr:colOff>177800</xdr:colOff>
      <xdr:row>102</xdr:row>
      <xdr:rowOff>87812</xdr:rowOff>
    </xdr:to>
    <xdr:sp macro="" textlink="">
      <xdr:nvSpPr>
        <xdr:cNvPr id="598" name="楕円 597"/>
        <xdr:cNvSpPr/>
      </xdr:nvSpPr>
      <xdr:spPr>
        <a:xfrm>
          <a:off x="162687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9089</xdr:rowOff>
    </xdr:from>
    <xdr:ext cx="405111" cy="259045"/>
    <xdr:sp macro="" textlink="">
      <xdr:nvSpPr>
        <xdr:cNvPr id="599" name="【公民館】&#10;有形固定資産減価償却率該当値テキスト"/>
        <xdr:cNvSpPr txBox="1"/>
      </xdr:nvSpPr>
      <xdr:spPr>
        <a:xfrm>
          <a:off x="16357600"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600" name="楕円 599"/>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37012</xdr:rowOff>
    </xdr:from>
    <xdr:to>
      <xdr:col>85</xdr:col>
      <xdr:colOff>127000</xdr:colOff>
      <xdr:row>102</xdr:row>
      <xdr:rowOff>59871</xdr:rowOff>
    </xdr:to>
    <xdr:cxnSp macro="">
      <xdr:nvCxnSpPr>
        <xdr:cNvPr id="601" name="直線コネクタ 600"/>
        <xdr:cNvCxnSpPr/>
      </xdr:nvCxnSpPr>
      <xdr:spPr>
        <a:xfrm flipV="1">
          <a:off x="15481300" y="175249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40095</xdr:rowOff>
    </xdr:from>
    <xdr:to>
      <xdr:col>76</xdr:col>
      <xdr:colOff>165100</xdr:colOff>
      <xdr:row>102</xdr:row>
      <xdr:rowOff>141695</xdr:rowOff>
    </xdr:to>
    <xdr:sp macro="" textlink="">
      <xdr:nvSpPr>
        <xdr:cNvPr id="602" name="楕円 601"/>
        <xdr:cNvSpPr/>
      </xdr:nvSpPr>
      <xdr:spPr>
        <a:xfrm>
          <a:off x="14541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90895</xdr:rowOff>
    </xdr:to>
    <xdr:cxnSp macro="">
      <xdr:nvCxnSpPr>
        <xdr:cNvPr id="603" name="直線コネクタ 602"/>
        <xdr:cNvCxnSpPr/>
      </xdr:nvCxnSpPr>
      <xdr:spPr>
        <a:xfrm flipV="1">
          <a:off x="14592300" y="175477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04"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05"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06"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127198</xdr:rowOff>
    </xdr:from>
    <xdr:ext cx="405111" cy="259045"/>
    <xdr:sp macro="" textlink="">
      <xdr:nvSpPr>
        <xdr:cNvPr id="607" name="n_1mainValue【公民館】&#10;有形固定資産減価償却率"/>
        <xdr:cNvSpPr txBox="1"/>
      </xdr:nvSpPr>
      <xdr:spPr>
        <a:xfrm>
          <a:off x="15266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158222</xdr:rowOff>
    </xdr:from>
    <xdr:ext cx="405111" cy="259045"/>
    <xdr:sp macro="" textlink="">
      <xdr:nvSpPr>
        <xdr:cNvPr id="608" name="n_2mainValue【公民館】&#10;有形固定資産減価償却率"/>
        <xdr:cNvSpPr txBox="1"/>
      </xdr:nvSpPr>
      <xdr:spPr>
        <a:xfrm>
          <a:off x="14389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9" name="直線コネクタ 6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0" name="テキスト ボックス 6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1" name="直線コネクタ 6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2" name="テキスト ボックス 6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3" name="直線コネクタ 6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4" name="テキスト ボックス 6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5" name="直線コネクタ 6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6" name="テキスト ボックス 6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30" name="直線コネクタ 629"/>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31"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32" name="直線コネクタ 631"/>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33"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34" name="直線コネクタ 633"/>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35" name="【公民館】&#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36" name="フローチャート: 判断 635"/>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37" name="フローチャート: 判断 636"/>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38" name="フローチャート: 判断 637"/>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39" name="フローチャート: 判断 638"/>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150901</xdr:rowOff>
    </xdr:from>
    <xdr:to>
      <xdr:col>116</xdr:col>
      <xdr:colOff>114300</xdr:colOff>
      <xdr:row>108</xdr:row>
      <xdr:rowOff>81051</xdr:rowOff>
    </xdr:to>
    <xdr:sp macro="" textlink="">
      <xdr:nvSpPr>
        <xdr:cNvPr id="645" name="楕円 644"/>
        <xdr:cNvSpPr/>
      </xdr:nvSpPr>
      <xdr:spPr>
        <a:xfrm>
          <a:off x="22110700" y="184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65828</xdr:rowOff>
    </xdr:from>
    <xdr:ext cx="469744" cy="259045"/>
    <xdr:sp macro="" textlink="">
      <xdr:nvSpPr>
        <xdr:cNvPr id="646" name="【公民館】&#10;一人当たり面積該当値テキスト"/>
        <xdr:cNvSpPr txBox="1"/>
      </xdr:nvSpPr>
      <xdr:spPr>
        <a:xfrm>
          <a:off x="22199600" y="184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151816</xdr:rowOff>
    </xdr:from>
    <xdr:to>
      <xdr:col>112</xdr:col>
      <xdr:colOff>38100</xdr:colOff>
      <xdr:row>108</xdr:row>
      <xdr:rowOff>81966</xdr:rowOff>
    </xdr:to>
    <xdr:sp macro="" textlink="">
      <xdr:nvSpPr>
        <xdr:cNvPr id="647" name="楕円 646"/>
        <xdr:cNvSpPr/>
      </xdr:nvSpPr>
      <xdr:spPr>
        <a:xfrm>
          <a:off x="21272500" y="184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30251</xdr:rowOff>
    </xdr:from>
    <xdr:to>
      <xdr:col>116</xdr:col>
      <xdr:colOff>63500</xdr:colOff>
      <xdr:row>108</xdr:row>
      <xdr:rowOff>31166</xdr:rowOff>
    </xdr:to>
    <xdr:cxnSp macro="">
      <xdr:nvCxnSpPr>
        <xdr:cNvPr id="648" name="直線コネクタ 647"/>
        <xdr:cNvCxnSpPr/>
      </xdr:nvCxnSpPr>
      <xdr:spPr>
        <a:xfrm flipV="1">
          <a:off x="21323300" y="1854685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153188</xdr:rowOff>
    </xdr:from>
    <xdr:to>
      <xdr:col>107</xdr:col>
      <xdr:colOff>101600</xdr:colOff>
      <xdr:row>108</xdr:row>
      <xdr:rowOff>83338</xdr:rowOff>
    </xdr:to>
    <xdr:sp macro="" textlink="">
      <xdr:nvSpPr>
        <xdr:cNvPr id="649" name="楕円 648"/>
        <xdr:cNvSpPr/>
      </xdr:nvSpPr>
      <xdr:spPr>
        <a:xfrm>
          <a:off x="20383500" y="184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31166</xdr:rowOff>
    </xdr:from>
    <xdr:to>
      <xdr:col>111</xdr:col>
      <xdr:colOff>177800</xdr:colOff>
      <xdr:row>108</xdr:row>
      <xdr:rowOff>32538</xdr:rowOff>
    </xdr:to>
    <xdr:cxnSp macro="">
      <xdr:nvCxnSpPr>
        <xdr:cNvPr id="650" name="直線コネクタ 649"/>
        <xdr:cNvCxnSpPr/>
      </xdr:nvCxnSpPr>
      <xdr:spPr>
        <a:xfrm flipV="1">
          <a:off x="20434300" y="185477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651" name="n_1aveValue【公民館】&#10;一人当たり面積"/>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52" name="n_2aveValue【公民館】&#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653" name="n_3aveValue【公民館】&#10;一人当たり面積"/>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73093</xdr:rowOff>
    </xdr:from>
    <xdr:ext cx="469744" cy="259045"/>
    <xdr:sp macro="" textlink="">
      <xdr:nvSpPr>
        <xdr:cNvPr id="654" name="n_1mainValue【公民館】&#10;一人当たり面積"/>
        <xdr:cNvSpPr txBox="1"/>
      </xdr:nvSpPr>
      <xdr:spPr>
        <a:xfrm>
          <a:off x="21075727" y="185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74465</xdr:rowOff>
    </xdr:from>
    <xdr:ext cx="469744" cy="259045"/>
    <xdr:sp macro="" textlink="">
      <xdr:nvSpPr>
        <xdr:cNvPr id="655" name="n_2mainValue【公民館】&#10;一人当たり面積"/>
        <xdr:cNvSpPr txBox="1"/>
      </xdr:nvSpPr>
      <xdr:spPr>
        <a:xfrm>
          <a:off x="20199427" y="1859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類似団体と比較して、道路、橋梁・トンネル、公民館の減価償却率が高く、公営住宅、認定子ども園・幼稚園・保育所、学校施設の減価償却率が低い。　</a:t>
          </a:r>
        </a:p>
        <a:p>
          <a:r>
            <a:rPr kumimoji="1" lang="ja-JP" altLang="en-US" sz="1300">
              <a:latin typeface="ＭＳ Ｐゴシック" panose="020B0600070205080204" pitchFamily="50" charset="-128"/>
              <a:ea typeface="ＭＳ Ｐゴシック" panose="020B0600070205080204" pitchFamily="50" charset="-128"/>
            </a:rPr>
            <a:t>　道路、橋りょう・トンネルに関して、本村の面積が広いことで、一人当たりの延長は類似団体平均の２倍以上あり、また山が連なる狭隘な地勢であるため、一人当たりの橋りょう、トンネルの資産が類似団体平均の３倍以上となっている。今後、長寿命化計画に基き、安全･安心の確保と経費の縮減を図っていきたい。学校に関して、平成２８年度には減価償却率が類似団体平均を上回っていたが、平成２９年度に小学校統合による新校舎が完成したことで大きく減少した。公営住宅に関して、戸数が少ないため、一人当たりの面積では類似団体平均を大幅に下回っているが、減価償却率については、平成２６～２８年度で復興住宅、高齢者向け住宅を建設したことにより、類似団体平均を大きく下回ることとなった。今後も適正な住宅戸数の供給と、適正な維持管理をし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
3,292
672.38
6,155,583
6,016,563
105,039
3,216,168
6,736,345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107315</xdr:rowOff>
    </xdr:from>
    <xdr:to>
      <xdr:col>24</xdr:col>
      <xdr:colOff>114300</xdr:colOff>
      <xdr:row>57</xdr:row>
      <xdr:rowOff>37465</xdr:rowOff>
    </xdr:to>
    <xdr:sp macro="" textlink="">
      <xdr:nvSpPr>
        <xdr:cNvPr id="90" name="楕円 89"/>
        <xdr:cNvSpPr/>
      </xdr:nvSpPr>
      <xdr:spPr>
        <a:xfrm>
          <a:off x="45847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130192</xdr:rowOff>
    </xdr:from>
    <xdr:ext cx="405111" cy="259045"/>
    <xdr:sp macro="" textlink="">
      <xdr:nvSpPr>
        <xdr:cNvPr id="91" name="【体育館・プール】&#10;有形固定資産減価償却率該当値テキスト"/>
        <xdr:cNvSpPr txBox="1"/>
      </xdr:nvSpPr>
      <xdr:spPr>
        <a:xfrm>
          <a:off x="4673600"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92" name="楕円 91"/>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158115</xdr:rowOff>
    </xdr:from>
    <xdr:to>
      <xdr:col>24</xdr:col>
      <xdr:colOff>63500</xdr:colOff>
      <xdr:row>58</xdr:row>
      <xdr:rowOff>60960</xdr:rowOff>
    </xdr:to>
    <xdr:cxnSp macro="">
      <xdr:nvCxnSpPr>
        <xdr:cNvPr id="93" name="直線コネクタ 92"/>
        <xdr:cNvCxnSpPr/>
      </xdr:nvCxnSpPr>
      <xdr:spPr>
        <a:xfrm flipV="1">
          <a:off x="3797300" y="9759315"/>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94" name="楕円 93"/>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60960</xdr:rowOff>
    </xdr:from>
    <xdr:to>
      <xdr:col>19</xdr:col>
      <xdr:colOff>177800</xdr:colOff>
      <xdr:row>58</xdr:row>
      <xdr:rowOff>102870</xdr:rowOff>
    </xdr:to>
    <xdr:cxnSp macro="">
      <xdr:nvCxnSpPr>
        <xdr:cNvPr id="95" name="直線コネクタ 94"/>
        <xdr:cNvCxnSpPr/>
      </xdr:nvCxnSpPr>
      <xdr:spPr>
        <a:xfrm flipV="1">
          <a:off x="2908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128287</xdr:rowOff>
    </xdr:from>
    <xdr:ext cx="405111" cy="259045"/>
    <xdr:sp macro="" textlink="">
      <xdr:nvSpPr>
        <xdr:cNvPr id="96" name="n_1mainValue【体育館・プール】&#10;有形固定資産減価償却率"/>
        <xdr:cNvSpPr txBox="1"/>
      </xdr:nvSpPr>
      <xdr:spPr>
        <a:xfrm>
          <a:off x="3582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97" name="n_2mainValue【体育館・プー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28" name="【体育館・プール】&#10;一人当たり面積平均値テキスト"/>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1" name="n_1aveValue【体育館・プール】&#10;一人当たり面積"/>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3" name="n_2aveValue【体育館・プール】&#10;一人当たり面積"/>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4" name="フローチャート: 判断 133"/>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5" name="n_3aveValue【体育館・プール】&#10;一人当たり面積"/>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126855</xdr:rowOff>
    </xdr:from>
    <xdr:to>
      <xdr:col>55</xdr:col>
      <xdr:colOff>50800</xdr:colOff>
      <xdr:row>63</xdr:row>
      <xdr:rowOff>57005</xdr:rowOff>
    </xdr:to>
    <xdr:sp macro="" textlink="">
      <xdr:nvSpPr>
        <xdr:cNvPr id="141" name="楕円 140"/>
        <xdr:cNvSpPr/>
      </xdr:nvSpPr>
      <xdr:spPr>
        <a:xfrm>
          <a:off x="10426700" y="107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105282</xdr:rowOff>
    </xdr:from>
    <xdr:ext cx="469744" cy="259045"/>
    <xdr:sp macro="" textlink="">
      <xdr:nvSpPr>
        <xdr:cNvPr id="142" name="【体育館・プール】&#10;一人当たり面積該当値テキスト"/>
        <xdr:cNvSpPr txBox="1"/>
      </xdr:nvSpPr>
      <xdr:spPr>
        <a:xfrm>
          <a:off x="10515600" y="107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164084</xdr:rowOff>
    </xdr:from>
    <xdr:to>
      <xdr:col>50</xdr:col>
      <xdr:colOff>165100</xdr:colOff>
      <xdr:row>63</xdr:row>
      <xdr:rowOff>94234</xdr:rowOff>
    </xdr:to>
    <xdr:sp macro="" textlink="">
      <xdr:nvSpPr>
        <xdr:cNvPr id="143" name="楕円 142"/>
        <xdr:cNvSpPr/>
      </xdr:nvSpPr>
      <xdr:spPr>
        <a:xfrm>
          <a:off x="9588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6205</xdr:rowOff>
    </xdr:from>
    <xdr:to>
      <xdr:col>55</xdr:col>
      <xdr:colOff>0</xdr:colOff>
      <xdr:row>63</xdr:row>
      <xdr:rowOff>43434</xdr:rowOff>
    </xdr:to>
    <xdr:cxnSp macro="">
      <xdr:nvCxnSpPr>
        <xdr:cNvPr id="144" name="直線コネクタ 143"/>
        <xdr:cNvCxnSpPr/>
      </xdr:nvCxnSpPr>
      <xdr:spPr>
        <a:xfrm flipV="1">
          <a:off x="9639300" y="10807555"/>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1451</xdr:rowOff>
    </xdr:from>
    <xdr:to>
      <xdr:col>46</xdr:col>
      <xdr:colOff>38100</xdr:colOff>
      <xdr:row>63</xdr:row>
      <xdr:rowOff>103051</xdr:rowOff>
    </xdr:to>
    <xdr:sp macro="" textlink="">
      <xdr:nvSpPr>
        <xdr:cNvPr id="145" name="楕円 144"/>
        <xdr:cNvSpPr/>
      </xdr:nvSpPr>
      <xdr:spPr>
        <a:xfrm>
          <a:off x="8699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43434</xdr:rowOff>
    </xdr:from>
    <xdr:to>
      <xdr:col>50</xdr:col>
      <xdr:colOff>114300</xdr:colOff>
      <xdr:row>63</xdr:row>
      <xdr:rowOff>52251</xdr:rowOff>
    </xdr:to>
    <xdr:cxnSp macro="">
      <xdr:nvCxnSpPr>
        <xdr:cNvPr id="146" name="直線コネクタ 145"/>
        <xdr:cNvCxnSpPr/>
      </xdr:nvCxnSpPr>
      <xdr:spPr>
        <a:xfrm flipV="1">
          <a:off x="8750300" y="1084478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85361</xdr:rowOff>
    </xdr:from>
    <xdr:ext cx="469744" cy="259045"/>
    <xdr:sp macro="" textlink="">
      <xdr:nvSpPr>
        <xdr:cNvPr id="147" name="n_1mainValue【体育館・プール】&#10;一人当たり面積"/>
        <xdr:cNvSpPr txBox="1"/>
      </xdr:nvSpPr>
      <xdr:spPr>
        <a:xfrm>
          <a:off x="9391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94178</xdr:rowOff>
    </xdr:from>
    <xdr:ext cx="469744" cy="259045"/>
    <xdr:sp macro="" textlink="">
      <xdr:nvSpPr>
        <xdr:cNvPr id="148" name="n_2mainValue【体育館・プール】&#10;一人当たり面積"/>
        <xdr:cNvSpPr txBox="1"/>
      </xdr:nvSpPr>
      <xdr:spPr>
        <a:xfrm>
          <a:off x="85154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4" name="直線コネクタ 173"/>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5"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6" name="直線コネクタ 175"/>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144071</xdr:rowOff>
    </xdr:from>
    <xdr:ext cx="405111" cy="259045"/>
    <xdr:sp macro="" textlink="">
      <xdr:nvSpPr>
        <xdr:cNvPr id="179" name="【福祉施設】&#10;有形固定資産減価償却率平均値テキスト"/>
        <xdr:cNvSpPr txBox="1"/>
      </xdr:nvSpPr>
      <xdr:spPr>
        <a:xfrm>
          <a:off x="4673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0" name="フローチャート: 判断 179"/>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1" name="フローチャート: 判断 180"/>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82"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3" name="フローチャート: 判断 182"/>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84" name="n_2aveValue【福祉施設】&#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85" name="フローチャート: 判断 18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86"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192" name="楕円 191"/>
        <xdr:cNvSpPr/>
      </xdr:nvSpPr>
      <xdr:spPr>
        <a:xfrm>
          <a:off x="4584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58800</xdr:rowOff>
    </xdr:from>
    <xdr:ext cx="405111" cy="259045"/>
    <xdr:sp macro="" textlink="">
      <xdr:nvSpPr>
        <xdr:cNvPr id="193" name="【福祉施設】&#10;有形固定資産減価償却率該当値テキスト"/>
        <xdr:cNvSpPr txBox="1"/>
      </xdr:nvSpPr>
      <xdr:spPr>
        <a:xfrm>
          <a:off x="4673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64044</xdr:rowOff>
    </xdr:from>
    <xdr:to>
      <xdr:col>20</xdr:col>
      <xdr:colOff>38100</xdr:colOff>
      <xdr:row>83</xdr:row>
      <xdr:rowOff>165644</xdr:rowOff>
    </xdr:to>
    <xdr:sp macro="" textlink="">
      <xdr:nvSpPr>
        <xdr:cNvPr id="194" name="楕円 193"/>
        <xdr:cNvSpPr/>
      </xdr:nvSpPr>
      <xdr:spPr>
        <a:xfrm>
          <a:off x="3746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114844</xdr:rowOff>
    </xdr:from>
    <xdr:to>
      <xdr:col>24</xdr:col>
      <xdr:colOff>63500</xdr:colOff>
      <xdr:row>83</xdr:row>
      <xdr:rowOff>131173</xdr:rowOff>
    </xdr:to>
    <xdr:cxnSp macro="">
      <xdr:nvCxnSpPr>
        <xdr:cNvPr id="195" name="直線コネクタ 194"/>
        <xdr:cNvCxnSpPr/>
      </xdr:nvCxnSpPr>
      <xdr:spPr>
        <a:xfrm>
          <a:off x="3797300" y="143451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196" name="楕円 195"/>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114844</xdr:rowOff>
    </xdr:to>
    <xdr:cxnSp macro="">
      <xdr:nvCxnSpPr>
        <xdr:cNvPr id="197" name="直線コネクタ 196"/>
        <xdr:cNvCxnSpPr/>
      </xdr:nvCxnSpPr>
      <xdr:spPr>
        <a:xfrm>
          <a:off x="2908300" y="143141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156771</xdr:rowOff>
    </xdr:from>
    <xdr:ext cx="405111" cy="259045"/>
    <xdr:sp macro="" textlink="">
      <xdr:nvSpPr>
        <xdr:cNvPr id="198" name="n_1mainValue【福祉施設】&#10;有形固定資産減価償却率"/>
        <xdr:cNvSpPr txBox="1"/>
      </xdr:nvSpPr>
      <xdr:spPr>
        <a:xfrm>
          <a:off x="3582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199" name="n_2mainValue【福祉施設】&#10;有形固定資産減価償却率"/>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3" name="直線コネクタ 222"/>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4"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5" name="直線コネクタ 224"/>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6"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7" name="直線コネクタ 226"/>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28"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9" name="フローチャート: 判断 228"/>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0" name="フローチャート: 判断 229"/>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31" name="n_1aveValue【福祉施設】&#10;一人当たり面積"/>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2" name="フローチャート: 判断 231"/>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233" name="n_2aveValue【福祉施設】&#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34" name="フローチャート: 判断 233"/>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35" name="n_3aveValue【福祉施設】&#10;一人当たり面積"/>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127127</xdr:rowOff>
    </xdr:from>
    <xdr:to>
      <xdr:col>55</xdr:col>
      <xdr:colOff>50800</xdr:colOff>
      <xdr:row>84</xdr:row>
      <xdr:rowOff>57277</xdr:rowOff>
    </xdr:to>
    <xdr:sp macro="" textlink="">
      <xdr:nvSpPr>
        <xdr:cNvPr id="241" name="楕円 240"/>
        <xdr:cNvSpPr/>
      </xdr:nvSpPr>
      <xdr:spPr>
        <a:xfrm>
          <a:off x="10426700" y="143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150004</xdr:rowOff>
    </xdr:from>
    <xdr:ext cx="469744" cy="259045"/>
    <xdr:sp macro="" textlink="">
      <xdr:nvSpPr>
        <xdr:cNvPr id="242" name="【福祉施設】&#10;一人当たり面積該当値テキスト"/>
        <xdr:cNvSpPr txBox="1"/>
      </xdr:nvSpPr>
      <xdr:spPr>
        <a:xfrm>
          <a:off x="10515600" y="1420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136271</xdr:rowOff>
    </xdr:from>
    <xdr:to>
      <xdr:col>50</xdr:col>
      <xdr:colOff>165100</xdr:colOff>
      <xdr:row>84</xdr:row>
      <xdr:rowOff>66421</xdr:rowOff>
    </xdr:to>
    <xdr:sp macro="" textlink="">
      <xdr:nvSpPr>
        <xdr:cNvPr id="243" name="楕円 242"/>
        <xdr:cNvSpPr/>
      </xdr:nvSpPr>
      <xdr:spPr>
        <a:xfrm>
          <a:off x="9588500" y="143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6477</xdr:rowOff>
    </xdr:from>
    <xdr:to>
      <xdr:col>55</xdr:col>
      <xdr:colOff>0</xdr:colOff>
      <xdr:row>84</xdr:row>
      <xdr:rowOff>15621</xdr:rowOff>
    </xdr:to>
    <xdr:cxnSp macro="">
      <xdr:nvCxnSpPr>
        <xdr:cNvPr id="244" name="直線コネクタ 243"/>
        <xdr:cNvCxnSpPr/>
      </xdr:nvCxnSpPr>
      <xdr:spPr>
        <a:xfrm flipV="1">
          <a:off x="9639300" y="1440827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150749</xdr:rowOff>
    </xdr:from>
    <xdr:to>
      <xdr:col>46</xdr:col>
      <xdr:colOff>38100</xdr:colOff>
      <xdr:row>84</xdr:row>
      <xdr:rowOff>80899</xdr:rowOff>
    </xdr:to>
    <xdr:sp macro="" textlink="">
      <xdr:nvSpPr>
        <xdr:cNvPr id="245" name="楕円 244"/>
        <xdr:cNvSpPr/>
      </xdr:nvSpPr>
      <xdr:spPr>
        <a:xfrm>
          <a:off x="8699500" y="143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15621</xdr:rowOff>
    </xdr:from>
    <xdr:to>
      <xdr:col>50</xdr:col>
      <xdr:colOff>114300</xdr:colOff>
      <xdr:row>84</xdr:row>
      <xdr:rowOff>30099</xdr:rowOff>
    </xdr:to>
    <xdr:cxnSp macro="">
      <xdr:nvCxnSpPr>
        <xdr:cNvPr id="246" name="直線コネクタ 245"/>
        <xdr:cNvCxnSpPr/>
      </xdr:nvCxnSpPr>
      <xdr:spPr>
        <a:xfrm flipV="1">
          <a:off x="8750300" y="144174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82948</xdr:rowOff>
    </xdr:from>
    <xdr:ext cx="469744" cy="259045"/>
    <xdr:sp macro="" textlink="">
      <xdr:nvSpPr>
        <xdr:cNvPr id="247" name="n_1mainValue【福祉施設】&#10;一人当たり面積"/>
        <xdr:cNvSpPr txBox="1"/>
      </xdr:nvSpPr>
      <xdr:spPr>
        <a:xfrm>
          <a:off x="9391727" y="1414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97426</xdr:rowOff>
    </xdr:from>
    <xdr:ext cx="469744" cy="259045"/>
    <xdr:sp macro="" textlink="">
      <xdr:nvSpPr>
        <xdr:cNvPr id="248" name="n_2mainValue【福祉施設】&#10;一人当たり面積"/>
        <xdr:cNvSpPr txBox="1"/>
      </xdr:nvSpPr>
      <xdr:spPr>
        <a:xfrm>
          <a:off x="8515427" y="1415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9" name="直線コネクタ 2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0" name="テキスト ボックス 2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1" name="直線コネクタ 2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2" name="テキスト ボックス 2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3" name="直線コネクタ 2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4" name="テキスト ボックス 2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5" name="直線コネクタ 2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6" name="テキスト ボックス 2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7" name="直線コネクタ 2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8" name="テキスト ボックス 2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9" name="直線コネクタ 2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0" name="テキスト ボックス 2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74" name="直線コネクタ 27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7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76" name="直線コネクタ 27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8" name="直線コネクタ 2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79"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80" name="フローチャート: 判断 279"/>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81" name="フローチャート: 判断 280"/>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282"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83" name="フローチャート: 判断 282"/>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84" name="n_2aveValue【市民会館】&#10;有形固定資産減価償却率"/>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85" name="フローチャート: 判断 28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286"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7" name="テキスト ボックス 2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8" name="テキスト ボックス 2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9" name="テキスト ボックス 2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0" name="テキスト ボックス 2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1" name="テキスト ボックス 2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18869</xdr:rowOff>
    </xdr:from>
    <xdr:to>
      <xdr:col>24</xdr:col>
      <xdr:colOff>114300</xdr:colOff>
      <xdr:row>100</xdr:row>
      <xdr:rowOff>120469</xdr:rowOff>
    </xdr:to>
    <xdr:sp macro="" textlink="">
      <xdr:nvSpPr>
        <xdr:cNvPr id="292" name="楕円 291"/>
        <xdr:cNvSpPr/>
      </xdr:nvSpPr>
      <xdr:spPr>
        <a:xfrm>
          <a:off x="45847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105246</xdr:rowOff>
    </xdr:from>
    <xdr:ext cx="405111" cy="259045"/>
    <xdr:sp macro="" textlink="">
      <xdr:nvSpPr>
        <xdr:cNvPr id="293" name="【市民会館】&#10;有形固定資産減価償却率該当値テキスト"/>
        <xdr:cNvSpPr txBox="1"/>
      </xdr:nvSpPr>
      <xdr:spPr>
        <a:xfrm>
          <a:off x="4673600" y="17078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90714</xdr:rowOff>
    </xdr:from>
    <xdr:to>
      <xdr:col>20</xdr:col>
      <xdr:colOff>38100</xdr:colOff>
      <xdr:row>101</xdr:row>
      <xdr:rowOff>20864</xdr:rowOff>
    </xdr:to>
    <xdr:sp macro="" textlink="">
      <xdr:nvSpPr>
        <xdr:cNvPr id="294" name="楕円 293"/>
        <xdr:cNvSpPr/>
      </xdr:nvSpPr>
      <xdr:spPr>
        <a:xfrm>
          <a:off x="3746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69669</xdr:rowOff>
    </xdr:from>
    <xdr:to>
      <xdr:col>24</xdr:col>
      <xdr:colOff>63500</xdr:colOff>
      <xdr:row>100</xdr:row>
      <xdr:rowOff>141514</xdr:rowOff>
    </xdr:to>
    <xdr:cxnSp macro="">
      <xdr:nvCxnSpPr>
        <xdr:cNvPr id="295" name="直線コネクタ 294"/>
        <xdr:cNvCxnSpPr/>
      </xdr:nvCxnSpPr>
      <xdr:spPr>
        <a:xfrm flipV="1">
          <a:off x="3797300" y="1721466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126637</xdr:rowOff>
    </xdr:from>
    <xdr:to>
      <xdr:col>15</xdr:col>
      <xdr:colOff>101600</xdr:colOff>
      <xdr:row>101</xdr:row>
      <xdr:rowOff>56787</xdr:rowOff>
    </xdr:to>
    <xdr:sp macro="" textlink="">
      <xdr:nvSpPr>
        <xdr:cNvPr id="296" name="楕円 295"/>
        <xdr:cNvSpPr/>
      </xdr:nvSpPr>
      <xdr:spPr>
        <a:xfrm>
          <a:off x="2857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141514</xdr:rowOff>
    </xdr:from>
    <xdr:to>
      <xdr:col>19</xdr:col>
      <xdr:colOff>177800</xdr:colOff>
      <xdr:row>101</xdr:row>
      <xdr:rowOff>5987</xdr:rowOff>
    </xdr:to>
    <xdr:cxnSp macro="">
      <xdr:nvCxnSpPr>
        <xdr:cNvPr id="297" name="直線コネクタ 296"/>
        <xdr:cNvCxnSpPr/>
      </xdr:nvCxnSpPr>
      <xdr:spPr>
        <a:xfrm flipV="1">
          <a:off x="2908300" y="17286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37391</xdr:rowOff>
    </xdr:from>
    <xdr:ext cx="405111" cy="259045"/>
    <xdr:sp macro="" textlink="">
      <xdr:nvSpPr>
        <xdr:cNvPr id="298" name="n_1mainValue【市民会館】&#10;有形固定資産減価償却率"/>
        <xdr:cNvSpPr txBox="1"/>
      </xdr:nvSpPr>
      <xdr:spPr>
        <a:xfrm>
          <a:off x="3582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73314</xdr:rowOff>
    </xdr:from>
    <xdr:ext cx="405111" cy="259045"/>
    <xdr:sp macro="" textlink="">
      <xdr:nvSpPr>
        <xdr:cNvPr id="299" name="n_2mainValue【市民会館】&#10;有形固定資産減価償却率"/>
        <xdr:cNvSpPr txBox="1"/>
      </xdr:nvSpPr>
      <xdr:spPr>
        <a:xfrm>
          <a:off x="27057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10" name="直線コネクタ 3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11" name="テキスト ボックス 3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14" name="直線コネクタ 3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15" name="テキスト ボックス 3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19" name="直線コネクタ 318"/>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20"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21" name="直線コネクタ 320"/>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22"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23" name="直線コネクタ 322"/>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168291</xdr:rowOff>
    </xdr:from>
    <xdr:ext cx="469744" cy="259045"/>
    <xdr:sp macro="" textlink="">
      <xdr:nvSpPr>
        <xdr:cNvPr id="324" name="【市民会館】&#10;一人当たり面積平均値テキスト"/>
        <xdr:cNvSpPr txBox="1"/>
      </xdr:nvSpPr>
      <xdr:spPr>
        <a:xfrm>
          <a:off x="10515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25" name="フローチャート: 判断 324"/>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26" name="フローチャート: 判断 325"/>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327" name="n_1aveValue【市民会館】&#10;一人当たり面積"/>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28" name="フローチャート: 判断 327"/>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7510</xdr:rowOff>
    </xdr:from>
    <xdr:ext cx="469744" cy="259045"/>
    <xdr:sp macro="" textlink="">
      <xdr:nvSpPr>
        <xdr:cNvPr id="329" name="n_2aveValue【市民会館】&#10;一人当たり面積"/>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30" name="フローチャート: 判断 329"/>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331" name="n_3aveValue【市民会館】&#10;一人当たり面積"/>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140843</xdr:rowOff>
    </xdr:from>
    <xdr:to>
      <xdr:col>55</xdr:col>
      <xdr:colOff>50800</xdr:colOff>
      <xdr:row>107</xdr:row>
      <xdr:rowOff>70993</xdr:rowOff>
    </xdr:to>
    <xdr:sp macro="" textlink="">
      <xdr:nvSpPr>
        <xdr:cNvPr id="337" name="楕円 336"/>
        <xdr:cNvSpPr/>
      </xdr:nvSpPr>
      <xdr:spPr>
        <a:xfrm>
          <a:off x="10426700" y="18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55770</xdr:rowOff>
    </xdr:from>
    <xdr:ext cx="469744" cy="259045"/>
    <xdr:sp macro="" textlink="">
      <xdr:nvSpPr>
        <xdr:cNvPr id="338" name="【市民会館】&#10;一人当たり面積該当値テキスト"/>
        <xdr:cNvSpPr txBox="1"/>
      </xdr:nvSpPr>
      <xdr:spPr>
        <a:xfrm>
          <a:off x="10515600" y="182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142557</xdr:rowOff>
    </xdr:from>
    <xdr:to>
      <xdr:col>50</xdr:col>
      <xdr:colOff>165100</xdr:colOff>
      <xdr:row>107</xdr:row>
      <xdr:rowOff>72707</xdr:rowOff>
    </xdr:to>
    <xdr:sp macro="" textlink="">
      <xdr:nvSpPr>
        <xdr:cNvPr id="339" name="楕円 338"/>
        <xdr:cNvSpPr/>
      </xdr:nvSpPr>
      <xdr:spPr>
        <a:xfrm>
          <a:off x="9588500" y="18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20193</xdr:rowOff>
    </xdr:from>
    <xdr:to>
      <xdr:col>55</xdr:col>
      <xdr:colOff>0</xdr:colOff>
      <xdr:row>107</xdr:row>
      <xdr:rowOff>21907</xdr:rowOff>
    </xdr:to>
    <xdr:cxnSp macro="">
      <xdr:nvCxnSpPr>
        <xdr:cNvPr id="340" name="直線コネクタ 339"/>
        <xdr:cNvCxnSpPr/>
      </xdr:nvCxnSpPr>
      <xdr:spPr>
        <a:xfrm flipV="1">
          <a:off x="9639300" y="1836534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146558</xdr:rowOff>
    </xdr:from>
    <xdr:to>
      <xdr:col>46</xdr:col>
      <xdr:colOff>38100</xdr:colOff>
      <xdr:row>107</xdr:row>
      <xdr:rowOff>76708</xdr:rowOff>
    </xdr:to>
    <xdr:sp macro="" textlink="">
      <xdr:nvSpPr>
        <xdr:cNvPr id="341" name="楕円 340"/>
        <xdr:cNvSpPr/>
      </xdr:nvSpPr>
      <xdr:spPr>
        <a:xfrm>
          <a:off x="8699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21907</xdr:rowOff>
    </xdr:from>
    <xdr:to>
      <xdr:col>50</xdr:col>
      <xdr:colOff>114300</xdr:colOff>
      <xdr:row>107</xdr:row>
      <xdr:rowOff>25908</xdr:rowOff>
    </xdr:to>
    <xdr:cxnSp macro="">
      <xdr:nvCxnSpPr>
        <xdr:cNvPr id="342" name="直線コネクタ 341"/>
        <xdr:cNvCxnSpPr/>
      </xdr:nvCxnSpPr>
      <xdr:spPr>
        <a:xfrm flipV="1">
          <a:off x="8750300" y="1836705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63834</xdr:rowOff>
    </xdr:from>
    <xdr:ext cx="469744" cy="259045"/>
    <xdr:sp macro="" textlink="">
      <xdr:nvSpPr>
        <xdr:cNvPr id="343" name="n_1mainValue【市民会館】&#10;一人当たり面積"/>
        <xdr:cNvSpPr txBox="1"/>
      </xdr:nvSpPr>
      <xdr:spPr>
        <a:xfrm>
          <a:off x="9391727" y="184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67835</xdr:rowOff>
    </xdr:from>
    <xdr:ext cx="469744" cy="259045"/>
    <xdr:sp macro="" textlink="">
      <xdr:nvSpPr>
        <xdr:cNvPr id="344" name="n_2mainValue【市民会館】&#10;一人当たり面積"/>
        <xdr:cNvSpPr txBox="1"/>
      </xdr:nvSpPr>
      <xdr:spPr>
        <a:xfrm>
          <a:off x="8515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70" name="直線コネクタ 369"/>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71"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72" name="直線コネクタ 371"/>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64605</xdr:rowOff>
    </xdr:from>
    <xdr:ext cx="405111" cy="259045"/>
    <xdr:sp macro="" textlink="">
      <xdr:nvSpPr>
        <xdr:cNvPr id="375" name="【一般廃棄物処理施設】&#10;有形固定資産減価償却率平均値テキスト"/>
        <xdr:cNvSpPr txBox="1"/>
      </xdr:nvSpPr>
      <xdr:spPr>
        <a:xfrm>
          <a:off x="16357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76" name="フローチャート: 判断 375"/>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77" name="フローチャート: 判断 376"/>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78"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79" name="フローチャート: 判断 378"/>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80"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81" name="フローチャート: 判断 380"/>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82"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138067</xdr:rowOff>
    </xdr:from>
    <xdr:to>
      <xdr:col>85</xdr:col>
      <xdr:colOff>177800</xdr:colOff>
      <xdr:row>38</xdr:row>
      <xdr:rowOff>68218</xdr:rowOff>
    </xdr:to>
    <xdr:sp macro="" textlink="">
      <xdr:nvSpPr>
        <xdr:cNvPr id="388" name="楕円 387"/>
        <xdr:cNvSpPr/>
      </xdr:nvSpPr>
      <xdr:spPr>
        <a:xfrm>
          <a:off x="16268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116494</xdr:rowOff>
    </xdr:from>
    <xdr:ext cx="405111" cy="259045"/>
    <xdr:sp macro="" textlink="">
      <xdr:nvSpPr>
        <xdr:cNvPr id="389" name="【一般廃棄物処理施設】&#10;有形固定資産減価償却率該当値テキスト"/>
        <xdr:cNvSpPr txBox="1"/>
      </xdr:nvSpPr>
      <xdr:spPr>
        <a:xfrm>
          <a:off x="16357600"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390" name="楕円 389"/>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17417</xdr:rowOff>
    </xdr:to>
    <xdr:cxnSp macro="">
      <xdr:nvCxnSpPr>
        <xdr:cNvPr id="391" name="直線コネクタ 390"/>
        <xdr:cNvCxnSpPr/>
      </xdr:nvCxnSpPr>
      <xdr:spPr>
        <a:xfrm>
          <a:off x="15481300" y="65031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92" name="楕円 391"/>
        <xdr:cNvSpPr/>
      </xdr:nvSpPr>
      <xdr:spPr>
        <a:xfrm>
          <a:off x="14541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38</xdr:row>
      <xdr:rowOff>38644</xdr:rowOff>
    </xdr:to>
    <xdr:cxnSp macro="">
      <xdr:nvCxnSpPr>
        <xdr:cNvPr id="393" name="直線コネクタ 392"/>
        <xdr:cNvCxnSpPr/>
      </xdr:nvCxnSpPr>
      <xdr:spPr>
        <a:xfrm flipV="1">
          <a:off x="14592300" y="650312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394" name="n_1mainValue【一般廃棄物処理施設】&#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395" name="n_2mainValue【一般廃棄物処理施設】&#10;有形固定資産減価償却率"/>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7" name="テキスト ボックス 40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9" name="テキスト ボックス 40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1" name="テキスト ボックス 41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3" name="テキスト ボックス 41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5" name="テキスト ボックス 41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7" name="テキスト ボックス 41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9" name="テキスト ボックス 41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21" name="直線コネクタ 420"/>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22"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23" name="直線コネクタ 422"/>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24"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25" name="直線コネクタ 424"/>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26"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27" name="フローチャート: 判断 426"/>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28" name="フローチャート: 判断 427"/>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429" name="n_1aveValue【一般廃棄物処理施設】&#10;一人当たり有形固定資産（償却資産）額"/>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30" name="フローチャート: 判断 429"/>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431" name="n_2aveValue【一般廃棄物処理施設】&#10;一人当たり有形固定資産（償却資産）額"/>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432" name="フローチャート: 判断 431"/>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433"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118198</xdr:rowOff>
    </xdr:from>
    <xdr:to>
      <xdr:col>116</xdr:col>
      <xdr:colOff>114300</xdr:colOff>
      <xdr:row>41</xdr:row>
      <xdr:rowOff>48348</xdr:rowOff>
    </xdr:to>
    <xdr:sp macro="" textlink="">
      <xdr:nvSpPr>
        <xdr:cNvPr id="439" name="楕円 438"/>
        <xdr:cNvSpPr/>
      </xdr:nvSpPr>
      <xdr:spPr>
        <a:xfrm>
          <a:off x="22110700" y="69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96625</xdr:rowOff>
    </xdr:from>
    <xdr:ext cx="599010" cy="259045"/>
    <xdr:sp macro="" textlink="">
      <xdr:nvSpPr>
        <xdr:cNvPr id="440" name="【一般廃棄物処理施設】&#10;一人当たり有形固定資産（償却資産）額該当値テキスト"/>
        <xdr:cNvSpPr txBox="1"/>
      </xdr:nvSpPr>
      <xdr:spPr>
        <a:xfrm>
          <a:off x="22199600" y="695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91078</xdr:rowOff>
    </xdr:from>
    <xdr:to>
      <xdr:col>112</xdr:col>
      <xdr:colOff>38100</xdr:colOff>
      <xdr:row>41</xdr:row>
      <xdr:rowOff>21228</xdr:rowOff>
    </xdr:to>
    <xdr:sp macro="" textlink="">
      <xdr:nvSpPr>
        <xdr:cNvPr id="441" name="楕円 440"/>
        <xdr:cNvSpPr/>
      </xdr:nvSpPr>
      <xdr:spPr>
        <a:xfrm>
          <a:off x="21272500" y="69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141878</xdr:rowOff>
    </xdr:from>
    <xdr:to>
      <xdr:col>116</xdr:col>
      <xdr:colOff>63500</xdr:colOff>
      <xdr:row>40</xdr:row>
      <xdr:rowOff>168998</xdr:rowOff>
    </xdr:to>
    <xdr:cxnSp macro="">
      <xdr:nvCxnSpPr>
        <xdr:cNvPr id="442" name="直線コネクタ 441"/>
        <xdr:cNvCxnSpPr/>
      </xdr:nvCxnSpPr>
      <xdr:spPr>
        <a:xfrm>
          <a:off x="21323300" y="6999878"/>
          <a:ext cx="838200" cy="2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100840</xdr:rowOff>
    </xdr:from>
    <xdr:to>
      <xdr:col>107</xdr:col>
      <xdr:colOff>101600</xdr:colOff>
      <xdr:row>41</xdr:row>
      <xdr:rowOff>30990</xdr:rowOff>
    </xdr:to>
    <xdr:sp macro="" textlink="">
      <xdr:nvSpPr>
        <xdr:cNvPr id="443" name="楕円 442"/>
        <xdr:cNvSpPr/>
      </xdr:nvSpPr>
      <xdr:spPr>
        <a:xfrm>
          <a:off x="20383500" y="6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141878</xdr:rowOff>
    </xdr:from>
    <xdr:to>
      <xdr:col>111</xdr:col>
      <xdr:colOff>177800</xdr:colOff>
      <xdr:row>40</xdr:row>
      <xdr:rowOff>151640</xdr:rowOff>
    </xdr:to>
    <xdr:cxnSp macro="">
      <xdr:nvCxnSpPr>
        <xdr:cNvPr id="444" name="直線コネクタ 443"/>
        <xdr:cNvCxnSpPr/>
      </xdr:nvCxnSpPr>
      <xdr:spPr>
        <a:xfrm flipV="1">
          <a:off x="20434300" y="6999878"/>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37755</xdr:rowOff>
    </xdr:from>
    <xdr:ext cx="599010" cy="259045"/>
    <xdr:sp macro="" textlink="">
      <xdr:nvSpPr>
        <xdr:cNvPr id="445" name="n_1mainValue【一般廃棄物処理施設】&#10;一人当たり有形固定資産（償却資産）額"/>
        <xdr:cNvSpPr txBox="1"/>
      </xdr:nvSpPr>
      <xdr:spPr>
        <a:xfrm>
          <a:off x="21011095" y="672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47517</xdr:rowOff>
    </xdr:from>
    <xdr:ext cx="599010" cy="259045"/>
    <xdr:sp macro="" textlink="">
      <xdr:nvSpPr>
        <xdr:cNvPr id="446" name="n_2mainValue【一般廃棄物処理施設】&#10;一人当たり有形固定資産（償却資産）額"/>
        <xdr:cNvSpPr txBox="1"/>
      </xdr:nvSpPr>
      <xdr:spPr>
        <a:xfrm>
          <a:off x="20134795" y="673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72" name="直線コネクタ 471"/>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73"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74" name="直線コネクタ 473"/>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77"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78" name="フローチャート: 判断 47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479" name="フローチャート: 判断 478"/>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480" name="n_1aveValue【保健センター・保健所】&#10;有形固定資産減価償却率"/>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481" name="フローチャート: 判断 48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482"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483" name="フローチャート: 判断 482"/>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484"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490" name="楕円 489"/>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491" name="【保健センター・保健所】&#10;有形固定資産減価償却率該当値テキスト"/>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492" name="楕円 491"/>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59</xdr:row>
      <xdr:rowOff>138793</xdr:rowOff>
    </xdr:to>
    <xdr:cxnSp macro="">
      <xdr:nvCxnSpPr>
        <xdr:cNvPr id="493" name="直線コネクタ 492"/>
        <xdr:cNvCxnSpPr/>
      </xdr:nvCxnSpPr>
      <xdr:spPr>
        <a:xfrm>
          <a:off x="15481300" y="102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94" name="楕円 493"/>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495" name="直線コネクタ 494"/>
        <xdr:cNvCxnSpPr/>
      </xdr:nvCxnSpPr>
      <xdr:spPr>
        <a:xfrm flipV="1">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34670</xdr:rowOff>
    </xdr:from>
    <xdr:ext cx="405111" cy="259045"/>
    <xdr:sp macro="" textlink="">
      <xdr:nvSpPr>
        <xdr:cNvPr id="496"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97"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1" name="テキスト ボックス 5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3" name="テキスト ボックス 5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5" name="テキスト ボックス 5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7" name="テキスト ボックス 5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9" name="テキスト ボックス 5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523" name="直線コネクタ 522"/>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524"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525" name="直線コネクタ 524"/>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526"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27" name="直線コネクタ 526"/>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528" name="【保健センター・保健所】&#10;一人当たり面積平均値テキスト"/>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29" name="フローチャート: 判断 528"/>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30" name="フローチャート: 判断 529"/>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531" name="n_1aveValue【保健センター・保健所】&#10;一人当たり面積"/>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532" name="フローチャート: 判断 531"/>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533"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534" name="フローチャート: 判断 533"/>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535" name="n_3aveValue【保健センター・保健所】&#10;一人当たり面積"/>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8636</xdr:rowOff>
    </xdr:from>
    <xdr:to>
      <xdr:col>116</xdr:col>
      <xdr:colOff>114300</xdr:colOff>
      <xdr:row>64</xdr:row>
      <xdr:rowOff>110236</xdr:rowOff>
    </xdr:to>
    <xdr:sp macro="" textlink="">
      <xdr:nvSpPr>
        <xdr:cNvPr id="541" name="楕円 540"/>
        <xdr:cNvSpPr/>
      </xdr:nvSpPr>
      <xdr:spPr>
        <a:xfrm>
          <a:off x="221107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126509</xdr:rowOff>
    </xdr:from>
    <xdr:ext cx="469744" cy="259045"/>
    <xdr:sp macro="" textlink="">
      <xdr:nvSpPr>
        <xdr:cNvPr id="542" name="【保健センター・保健所】&#10;一人当たり面積該当値テキスト"/>
        <xdr:cNvSpPr txBox="1"/>
      </xdr:nvSpPr>
      <xdr:spPr>
        <a:xfrm>
          <a:off x="22199600"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9942</xdr:rowOff>
    </xdr:from>
    <xdr:to>
      <xdr:col>112</xdr:col>
      <xdr:colOff>38100</xdr:colOff>
      <xdr:row>64</xdr:row>
      <xdr:rowOff>111542</xdr:rowOff>
    </xdr:to>
    <xdr:sp macro="" textlink="">
      <xdr:nvSpPr>
        <xdr:cNvPr id="543" name="楕円 542"/>
        <xdr:cNvSpPr/>
      </xdr:nvSpPr>
      <xdr:spPr>
        <a:xfrm>
          <a:off x="212725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59436</xdr:rowOff>
    </xdr:from>
    <xdr:to>
      <xdr:col>116</xdr:col>
      <xdr:colOff>63500</xdr:colOff>
      <xdr:row>64</xdr:row>
      <xdr:rowOff>60742</xdr:rowOff>
    </xdr:to>
    <xdr:cxnSp macro="">
      <xdr:nvCxnSpPr>
        <xdr:cNvPr id="544" name="直線コネクタ 543"/>
        <xdr:cNvCxnSpPr/>
      </xdr:nvCxnSpPr>
      <xdr:spPr>
        <a:xfrm flipV="1">
          <a:off x="21323300" y="1103223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12228</xdr:rowOff>
    </xdr:from>
    <xdr:to>
      <xdr:col>107</xdr:col>
      <xdr:colOff>101600</xdr:colOff>
      <xdr:row>64</xdr:row>
      <xdr:rowOff>113828</xdr:rowOff>
    </xdr:to>
    <xdr:sp macro="" textlink="">
      <xdr:nvSpPr>
        <xdr:cNvPr id="545" name="楕円 544"/>
        <xdr:cNvSpPr/>
      </xdr:nvSpPr>
      <xdr:spPr>
        <a:xfrm>
          <a:off x="20383500" y="109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60742</xdr:rowOff>
    </xdr:from>
    <xdr:to>
      <xdr:col>111</xdr:col>
      <xdr:colOff>177800</xdr:colOff>
      <xdr:row>64</xdr:row>
      <xdr:rowOff>63028</xdr:rowOff>
    </xdr:to>
    <xdr:cxnSp macro="">
      <xdr:nvCxnSpPr>
        <xdr:cNvPr id="546" name="直線コネクタ 545"/>
        <xdr:cNvCxnSpPr/>
      </xdr:nvCxnSpPr>
      <xdr:spPr>
        <a:xfrm flipV="1">
          <a:off x="20434300" y="110335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102669</xdr:rowOff>
    </xdr:from>
    <xdr:ext cx="469744" cy="259045"/>
    <xdr:sp macro="" textlink="">
      <xdr:nvSpPr>
        <xdr:cNvPr id="547" name="n_1mainValue【保健センター・保健所】&#10;一人当たり面積"/>
        <xdr:cNvSpPr txBox="1"/>
      </xdr:nvSpPr>
      <xdr:spPr>
        <a:xfrm>
          <a:off x="21075727" y="110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104955</xdr:rowOff>
    </xdr:from>
    <xdr:ext cx="469744" cy="259045"/>
    <xdr:sp macro="" textlink="">
      <xdr:nvSpPr>
        <xdr:cNvPr id="548" name="n_2mainValue【保健センター・保健所】&#10;一人当たり面積"/>
        <xdr:cNvSpPr txBox="1"/>
      </xdr:nvSpPr>
      <xdr:spPr>
        <a:xfrm>
          <a:off x="20199427" y="110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73" name="直線コネクタ 572"/>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7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75" name="直線コネクタ 57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576"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77" name="直線コネクタ 57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78" name="【消防施設】&#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80" name="フローチャート: 判断 579"/>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581" name="n_1ave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582" name="フローチャート: 判断 581"/>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583"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584" name="フローチャート: 判断 583"/>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585"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6" name="テキスト ボックス 5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21589</xdr:rowOff>
    </xdr:from>
    <xdr:to>
      <xdr:col>85</xdr:col>
      <xdr:colOff>177800</xdr:colOff>
      <xdr:row>86</xdr:row>
      <xdr:rowOff>123189</xdr:rowOff>
    </xdr:to>
    <xdr:sp macro="" textlink="">
      <xdr:nvSpPr>
        <xdr:cNvPr id="591" name="楕円 590"/>
        <xdr:cNvSpPr/>
      </xdr:nvSpPr>
      <xdr:spPr>
        <a:xfrm>
          <a:off x="16268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107966</xdr:rowOff>
    </xdr:from>
    <xdr:ext cx="405111" cy="259045"/>
    <xdr:sp macro="" textlink="">
      <xdr:nvSpPr>
        <xdr:cNvPr id="592" name="【消防施設】&#10;有形固定資産減価償却率該当値テキスト"/>
        <xdr:cNvSpPr txBox="1"/>
      </xdr:nvSpPr>
      <xdr:spPr>
        <a:xfrm>
          <a:off x="16357600" y="146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52070</xdr:rowOff>
    </xdr:from>
    <xdr:to>
      <xdr:col>81</xdr:col>
      <xdr:colOff>101600</xdr:colOff>
      <xdr:row>85</xdr:row>
      <xdr:rowOff>153670</xdr:rowOff>
    </xdr:to>
    <xdr:sp macro="" textlink="">
      <xdr:nvSpPr>
        <xdr:cNvPr id="593" name="楕円 592"/>
        <xdr:cNvSpPr/>
      </xdr:nvSpPr>
      <xdr:spPr>
        <a:xfrm>
          <a:off x="15430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102870</xdr:rowOff>
    </xdr:from>
    <xdr:to>
      <xdr:col>85</xdr:col>
      <xdr:colOff>127000</xdr:colOff>
      <xdr:row>86</xdr:row>
      <xdr:rowOff>72389</xdr:rowOff>
    </xdr:to>
    <xdr:cxnSp macro="">
      <xdr:nvCxnSpPr>
        <xdr:cNvPr id="594" name="直線コネクタ 593"/>
        <xdr:cNvCxnSpPr/>
      </xdr:nvCxnSpPr>
      <xdr:spPr>
        <a:xfrm>
          <a:off x="15481300" y="1467612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95" name="楕円 594"/>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85</xdr:row>
      <xdr:rowOff>102870</xdr:rowOff>
    </xdr:to>
    <xdr:cxnSp macro="">
      <xdr:nvCxnSpPr>
        <xdr:cNvPr id="596" name="直線コネクタ 595"/>
        <xdr:cNvCxnSpPr/>
      </xdr:nvCxnSpPr>
      <xdr:spPr>
        <a:xfrm>
          <a:off x="14592300" y="13335000"/>
          <a:ext cx="889000" cy="13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144797</xdr:rowOff>
    </xdr:from>
    <xdr:ext cx="405111" cy="259045"/>
    <xdr:sp macro="" textlink="">
      <xdr:nvSpPr>
        <xdr:cNvPr id="597" name="n_1mainValue【消防施設】&#10;有形固定資産減価償却率"/>
        <xdr:cNvSpPr txBox="1"/>
      </xdr:nvSpPr>
      <xdr:spPr>
        <a:xfrm>
          <a:off x="152660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98" name="n_2mainValue【消防施設】&#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20" name="直線コネクタ 619"/>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21"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22" name="直線コネクタ 621"/>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23"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24" name="直線コネクタ 623"/>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625" name="【消防施設】&#10;一人当たり面積平均値テキスト"/>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26" name="フローチャート: 判断 625"/>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27" name="フローチャート: 判断 626"/>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628" name="n_1aveValue【消防施設】&#10;一人当たり面積"/>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629" name="フローチャート: 判断 628"/>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630"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631" name="フローチャート: 判断 630"/>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632"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94514</xdr:rowOff>
    </xdr:from>
    <xdr:to>
      <xdr:col>116</xdr:col>
      <xdr:colOff>114300</xdr:colOff>
      <xdr:row>86</xdr:row>
      <xdr:rowOff>24664</xdr:rowOff>
    </xdr:to>
    <xdr:sp macro="" textlink="">
      <xdr:nvSpPr>
        <xdr:cNvPr id="638" name="楕円 637"/>
        <xdr:cNvSpPr/>
      </xdr:nvSpPr>
      <xdr:spPr>
        <a:xfrm>
          <a:off x="22110700" y="146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65169</xdr:rowOff>
    </xdr:from>
    <xdr:ext cx="469744" cy="259045"/>
    <xdr:sp macro="" textlink="">
      <xdr:nvSpPr>
        <xdr:cNvPr id="639" name="【消防施設】&#10;一人当たり面積該当値テキスト"/>
        <xdr:cNvSpPr txBox="1"/>
      </xdr:nvSpPr>
      <xdr:spPr>
        <a:xfrm>
          <a:off x="22199600" y="146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67996</xdr:rowOff>
    </xdr:from>
    <xdr:to>
      <xdr:col>112</xdr:col>
      <xdr:colOff>38100</xdr:colOff>
      <xdr:row>85</xdr:row>
      <xdr:rowOff>169596</xdr:rowOff>
    </xdr:to>
    <xdr:sp macro="" textlink="">
      <xdr:nvSpPr>
        <xdr:cNvPr id="640" name="楕円 639"/>
        <xdr:cNvSpPr/>
      </xdr:nvSpPr>
      <xdr:spPr>
        <a:xfrm>
          <a:off x="21272500" y="14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118796</xdr:rowOff>
    </xdr:from>
    <xdr:to>
      <xdr:col>116</xdr:col>
      <xdr:colOff>63500</xdr:colOff>
      <xdr:row>85</xdr:row>
      <xdr:rowOff>145314</xdr:rowOff>
    </xdr:to>
    <xdr:cxnSp macro="">
      <xdr:nvCxnSpPr>
        <xdr:cNvPr id="641" name="直線コネクタ 640"/>
        <xdr:cNvCxnSpPr/>
      </xdr:nvCxnSpPr>
      <xdr:spPr>
        <a:xfrm>
          <a:off x="21323300" y="14692046"/>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131775</xdr:rowOff>
    </xdr:from>
    <xdr:to>
      <xdr:col>107</xdr:col>
      <xdr:colOff>101600</xdr:colOff>
      <xdr:row>86</xdr:row>
      <xdr:rowOff>61925</xdr:rowOff>
    </xdr:to>
    <xdr:sp macro="" textlink="">
      <xdr:nvSpPr>
        <xdr:cNvPr id="642" name="楕円 641"/>
        <xdr:cNvSpPr/>
      </xdr:nvSpPr>
      <xdr:spPr>
        <a:xfrm>
          <a:off x="20383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118796</xdr:rowOff>
    </xdr:from>
    <xdr:to>
      <xdr:col>111</xdr:col>
      <xdr:colOff>177800</xdr:colOff>
      <xdr:row>86</xdr:row>
      <xdr:rowOff>11125</xdr:rowOff>
    </xdr:to>
    <xdr:cxnSp macro="">
      <xdr:nvCxnSpPr>
        <xdr:cNvPr id="643" name="直線コネクタ 642"/>
        <xdr:cNvCxnSpPr/>
      </xdr:nvCxnSpPr>
      <xdr:spPr>
        <a:xfrm flipV="1">
          <a:off x="20434300" y="14692046"/>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14673</xdr:rowOff>
    </xdr:from>
    <xdr:ext cx="469744" cy="259045"/>
    <xdr:sp macro="" textlink="">
      <xdr:nvSpPr>
        <xdr:cNvPr id="644" name="n_1mainValue【消防施設】&#10;一人当たり面積"/>
        <xdr:cNvSpPr txBox="1"/>
      </xdr:nvSpPr>
      <xdr:spPr>
        <a:xfrm>
          <a:off x="21075727" y="1441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53052</xdr:rowOff>
    </xdr:from>
    <xdr:ext cx="469744" cy="259045"/>
    <xdr:sp macro="" textlink="">
      <xdr:nvSpPr>
        <xdr:cNvPr id="645" name="n_2mainValue【消防施設】&#10;一人当たり面積"/>
        <xdr:cNvSpPr txBox="1"/>
      </xdr:nvSpPr>
      <xdr:spPr>
        <a:xfrm>
          <a:off x="20199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7" name="テキスト ボックス 6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7" name="テキスト ボックス 6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671" name="直線コネクタ 670"/>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7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73" name="直線コネクタ 67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5" name="直線コネクタ 67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76"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7" name="フローチャート: 判断 676"/>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8" name="フローチャート: 判断 677"/>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679"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680" name="フローチャート: 判断 679"/>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681"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682" name="フローチャート: 判断 681"/>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683" name="n_3aveValue【庁舎】&#10;有形固定資産減価償却率"/>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97245</xdr:rowOff>
    </xdr:from>
    <xdr:to>
      <xdr:col>85</xdr:col>
      <xdr:colOff>177800</xdr:colOff>
      <xdr:row>100</xdr:row>
      <xdr:rowOff>27395</xdr:rowOff>
    </xdr:to>
    <xdr:sp macro="" textlink="">
      <xdr:nvSpPr>
        <xdr:cNvPr id="689" name="楕円 688"/>
        <xdr:cNvSpPr/>
      </xdr:nvSpPr>
      <xdr:spPr>
        <a:xfrm>
          <a:off x="162687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690" name="【庁舎】&#10;有形固定資産減価償却率該当値テキスト"/>
        <xdr:cNvSpPr txBox="1"/>
      </xdr:nvSpPr>
      <xdr:spPr>
        <a:xfrm>
          <a:off x="163576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98879</xdr:rowOff>
    </xdr:from>
    <xdr:to>
      <xdr:col>81</xdr:col>
      <xdr:colOff>101600</xdr:colOff>
      <xdr:row>100</xdr:row>
      <xdr:rowOff>29029</xdr:rowOff>
    </xdr:to>
    <xdr:sp macro="" textlink="">
      <xdr:nvSpPr>
        <xdr:cNvPr id="691" name="楕円 690"/>
        <xdr:cNvSpPr/>
      </xdr:nvSpPr>
      <xdr:spPr>
        <a:xfrm>
          <a:off x="15430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148045</xdr:rowOff>
    </xdr:from>
    <xdr:to>
      <xdr:col>85</xdr:col>
      <xdr:colOff>127000</xdr:colOff>
      <xdr:row>99</xdr:row>
      <xdr:rowOff>149679</xdr:rowOff>
    </xdr:to>
    <xdr:cxnSp macro="">
      <xdr:nvCxnSpPr>
        <xdr:cNvPr id="692" name="直線コネクタ 691"/>
        <xdr:cNvCxnSpPr/>
      </xdr:nvCxnSpPr>
      <xdr:spPr>
        <a:xfrm flipV="1">
          <a:off x="15481300" y="171215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102144</xdr:rowOff>
    </xdr:from>
    <xdr:to>
      <xdr:col>76</xdr:col>
      <xdr:colOff>165100</xdr:colOff>
      <xdr:row>100</xdr:row>
      <xdr:rowOff>32294</xdr:rowOff>
    </xdr:to>
    <xdr:sp macro="" textlink="">
      <xdr:nvSpPr>
        <xdr:cNvPr id="693" name="楕円 692"/>
        <xdr:cNvSpPr/>
      </xdr:nvSpPr>
      <xdr:spPr>
        <a:xfrm>
          <a:off x="14541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99</xdr:row>
      <xdr:rowOff>152944</xdr:rowOff>
    </xdr:to>
    <xdr:cxnSp macro="">
      <xdr:nvCxnSpPr>
        <xdr:cNvPr id="694" name="直線コネクタ 693"/>
        <xdr:cNvCxnSpPr/>
      </xdr:nvCxnSpPr>
      <xdr:spPr>
        <a:xfrm flipV="1">
          <a:off x="14592300" y="17123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45556</xdr:rowOff>
    </xdr:from>
    <xdr:ext cx="405111" cy="259045"/>
    <xdr:sp macro="" textlink="">
      <xdr:nvSpPr>
        <xdr:cNvPr id="695" name="n_1mainValue【庁舎】&#10;有形固定資産減価償却率"/>
        <xdr:cNvSpPr txBox="1"/>
      </xdr:nvSpPr>
      <xdr:spPr>
        <a:xfrm>
          <a:off x="152660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48821</xdr:rowOff>
    </xdr:from>
    <xdr:ext cx="405111" cy="259045"/>
    <xdr:sp macro="" textlink="">
      <xdr:nvSpPr>
        <xdr:cNvPr id="696" name="n_2mainValue【庁舎】&#10;有形固定資産減価償却率"/>
        <xdr:cNvSpPr txBox="1"/>
      </xdr:nvSpPr>
      <xdr:spPr>
        <a:xfrm>
          <a:off x="14389744"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8" name="テキスト ボックス 71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22" name="直線コネクタ 721"/>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23"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24" name="直線コネクタ 723"/>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25"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26" name="直線コネクタ 725"/>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727"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28" name="フローチャート: 判断 727"/>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29" name="フローチャート: 判断 728"/>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730"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731" name="フローチャート: 判断 730"/>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732"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733" name="フローチャート: 判断 732"/>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734"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67528</xdr:rowOff>
    </xdr:from>
    <xdr:to>
      <xdr:col>116</xdr:col>
      <xdr:colOff>114300</xdr:colOff>
      <xdr:row>107</xdr:row>
      <xdr:rowOff>169128</xdr:rowOff>
    </xdr:to>
    <xdr:sp macro="" textlink="">
      <xdr:nvSpPr>
        <xdr:cNvPr id="740" name="楕円 739"/>
        <xdr:cNvSpPr/>
      </xdr:nvSpPr>
      <xdr:spPr>
        <a:xfrm>
          <a:off x="22110700" y="184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90405</xdr:rowOff>
    </xdr:from>
    <xdr:ext cx="469744" cy="259045"/>
    <xdr:sp macro="" textlink="">
      <xdr:nvSpPr>
        <xdr:cNvPr id="741" name="【庁舎】&#10;一人当たり面積該当値テキスト"/>
        <xdr:cNvSpPr txBox="1"/>
      </xdr:nvSpPr>
      <xdr:spPr>
        <a:xfrm>
          <a:off x="22199600" y="182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742" name="楕円 741"/>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118328</xdr:rowOff>
    </xdr:from>
    <xdr:to>
      <xdr:col>116</xdr:col>
      <xdr:colOff>63500</xdr:colOff>
      <xdr:row>107</xdr:row>
      <xdr:rowOff>123552</xdr:rowOff>
    </xdr:to>
    <xdr:cxnSp macro="">
      <xdr:nvCxnSpPr>
        <xdr:cNvPr id="743" name="直線コネクタ 742"/>
        <xdr:cNvCxnSpPr/>
      </xdr:nvCxnSpPr>
      <xdr:spPr>
        <a:xfrm flipV="1">
          <a:off x="21323300" y="18463478"/>
          <a:ext cx="8382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81080</xdr:rowOff>
    </xdr:from>
    <xdr:to>
      <xdr:col>107</xdr:col>
      <xdr:colOff>101600</xdr:colOff>
      <xdr:row>108</xdr:row>
      <xdr:rowOff>11230</xdr:rowOff>
    </xdr:to>
    <xdr:sp macro="" textlink="">
      <xdr:nvSpPr>
        <xdr:cNvPr id="744" name="楕円 743"/>
        <xdr:cNvSpPr/>
      </xdr:nvSpPr>
      <xdr:spPr>
        <a:xfrm>
          <a:off x="20383500" y="184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131880</xdr:rowOff>
    </xdr:to>
    <xdr:cxnSp macro="">
      <xdr:nvCxnSpPr>
        <xdr:cNvPr id="745" name="直線コネクタ 744"/>
        <xdr:cNvCxnSpPr/>
      </xdr:nvCxnSpPr>
      <xdr:spPr>
        <a:xfrm flipV="1">
          <a:off x="20434300" y="18468702"/>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19429</xdr:rowOff>
    </xdr:from>
    <xdr:ext cx="469744" cy="259045"/>
    <xdr:sp macro="" textlink="">
      <xdr:nvSpPr>
        <xdr:cNvPr id="746" name="n_1mainValue【庁舎】&#10;一人当たり面積"/>
        <xdr:cNvSpPr txBox="1"/>
      </xdr:nvSpPr>
      <xdr:spPr>
        <a:xfrm>
          <a:off x="21075727" y="1819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27757</xdr:rowOff>
    </xdr:from>
    <xdr:ext cx="469744" cy="259045"/>
    <xdr:sp macro="" textlink="">
      <xdr:nvSpPr>
        <xdr:cNvPr id="747" name="n_2mainValue【庁舎】&#10;一人当たり面積"/>
        <xdr:cNvSpPr txBox="1"/>
      </xdr:nvSpPr>
      <xdr:spPr>
        <a:xfrm>
          <a:off x="20199427" y="1820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類似団体と比較して、体育館・プール、市民会館、庁舎の減価償却率が高く、福祉施設、一般廃棄物処理施設、消防施設の減価償却率が低い。</a:t>
          </a:r>
        </a:p>
        <a:p>
          <a:r>
            <a:rPr kumimoji="1" lang="ja-JP" altLang="en-US" sz="1300">
              <a:latin typeface="ＭＳ Ｐゴシック" panose="020B0600070205080204" pitchFamily="50" charset="-128"/>
              <a:ea typeface="ＭＳ Ｐゴシック" panose="020B0600070205080204" pitchFamily="50" charset="-128"/>
            </a:rPr>
            <a:t>　庁舎に関して、昭和５１年に建設された建築物であるため、現在の耐震基準を満たしていない事から、今後の方向性を検討してきた。その結果、現在の庁舎を耐震補強し、敷地内に別途、災害対策拠点施設を建設することとした。今後、指標が改善することが見込まれる。</a:t>
          </a:r>
        </a:p>
        <a:p>
          <a:r>
            <a:rPr kumimoji="1" lang="ja-JP" altLang="en-US" sz="1300">
              <a:latin typeface="ＭＳ Ｐゴシック" panose="020B0600070205080204" pitchFamily="50" charset="-128"/>
              <a:ea typeface="ＭＳ Ｐゴシック" panose="020B0600070205080204" pitchFamily="50" charset="-128"/>
            </a:rPr>
            <a:t>　消防施設に関して、平成２９年度から奈良県広域消防組合の資産を併せて計上したことにより、類似団体の数値を大きく下回ることとなった。しかしながら、村内の消防施設は、減価償却率１００％と老朽化している事から、新庁舎建設に向けた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
3,292
672.38
6,155,583
6,016,563
105,039
3,216,168
6,736,345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下回る状況が続いていたが、税収の増加に伴い、類似団体平均をわずかながら上回ることとなった。前年度には組織の見直し（村長部局において９課、</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室、１事務所体制から２課減の７課、</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室、１事務所体制）を実施しており、事務の効率化による歳出の徹底的な見直しを進めるとともに、十津川村総合計画の重点プロジェクトの推進に努め、活力ある村づくりを展開することで、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143510</xdr:rowOff>
    </xdr:to>
    <xdr:cxnSp macro="">
      <xdr:nvCxnSpPr>
        <xdr:cNvPr id="66" name="直線コネクタ 65"/>
        <xdr:cNvCxnSpPr/>
      </xdr:nvCxnSpPr>
      <xdr:spPr>
        <a:xfrm flipV="1">
          <a:off x="4114800" y="74965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9" name="直線コネクタ 68"/>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89933</xdr:rowOff>
    </xdr:from>
    <xdr:ext cx="762000" cy="259045"/>
    <xdr:sp macro="" textlink="">
      <xdr:nvSpPr>
        <xdr:cNvPr id="86" name="財政力該当値テキスト"/>
        <xdr:cNvSpPr txBox="1"/>
      </xdr:nvSpPr>
      <xdr:spPr>
        <a:xfrm>
          <a:off x="50419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近年、学校建設に伴う</a:t>
          </a:r>
          <a:r>
            <a:rPr kumimoji="1" lang="ja-JP" altLang="en-US" sz="1300">
              <a:latin typeface="ＭＳ Ｐゴシック" panose="020B0600070205080204" pitchFamily="50" charset="-128"/>
              <a:ea typeface="ＭＳ Ｐゴシック" panose="020B0600070205080204" pitchFamily="50" charset="-128"/>
            </a:rPr>
            <a:t>公債費の増加と、各組合への負担金</a:t>
          </a:r>
          <a:r>
            <a:rPr kumimoji="1" lang="ja-JP" altLang="ja-JP" sz="1100">
              <a:solidFill>
                <a:schemeClr val="dk1"/>
              </a:solidFill>
              <a:effectLst/>
              <a:latin typeface="+mn-lt"/>
              <a:ea typeface="+mn-ea"/>
              <a:cs typeface="+mn-cs"/>
            </a:rPr>
            <a:t>等</a:t>
          </a:r>
          <a:r>
            <a:rPr kumimoji="1" lang="ja-JP" altLang="en-US" sz="1300">
              <a:latin typeface="ＭＳ Ｐゴシック" panose="020B0600070205080204" pitchFamily="50" charset="-128"/>
              <a:ea typeface="ＭＳ Ｐゴシック" panose="020B0600070205080204" pitchFamily="50" charset="-128"/>
            </a:rPr>
            <a:t>により類似団体平均を上回る傾向が続いている。今年度は公債費が減少したものの、人件費、物件費の増加により、類似団体平均との差が更に大きくなった。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今後は、十津川村公共施設等総合管理計画に基づき、令和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公共建築物の延床面積の約９％縮減をさせるなど、事務事業の見直しを更に進めるとともに、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109749</xdr:rowOff>
    </xdr:from>
    <xdr:to>
      <xdr:col>23</xdr:col>
      <xdr:colOff>133350</xdr:colOff>
      <xdr:row>64</xdr:row>
      <xdr:rowOff>149966</xdr:rowOff>
    </xdr:to>
    <xdr:cxnSp macro="">
      <xdr:nvCxnSpPr>
        <xdr:cNvPr id="129" name="直線コネクタ 128"/>
        <xdr:cNvCxnSpPr/>
      </xdr:nvCxnSpPr>
      <xdr:spPr>
        <a:xfrm>
          <a:off x="4114800" y="1108254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13229</xdr:rowOff>
    </xdr:from>
    <xdr:to>
      <xdr:col>19</xdr:col>
      <xdr:colOff>133350</xdr:colOff>
      <xdr:row>64</xdr:row>
      <xdr:rowOff>109749</xdr:rowOff>
    </xdr:to>
    <xdr:cxnSp macro="">
      <xdr:nvCxnSpPr>
        <xdr:cNvPr id="132" name="直線コネクタ 131"/>
        <xdr:cNvCxnSpPr/>
      </xdr:nvCxnSpPr>
      <xdr:spPr>
        <a:xfrm>
          <a:off x="3225800" y="1098602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13229</xdr:rowOff>
    </xdr:to>
    <xdr:cxnSp macro="">
      <xdr:nvCxnSpPr>
        <xdr:cNvPr id="135" name="直線コネクタ 134"/>
        <xdr:cNvCxnSpPr/>
      </xdr:nvCxnSpPr>
      <xdr:spPr>
        <a:xfrm>
          <a:off x="2336800" y="10907606"/>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63</xdr:row>
      <xdr:rowOff>130387</xdr:rowOff>
    </xdr:to>
    <xdr:cxnSp macro="">
      <xdr:nvCxnSpPr>
        <xdr:cNvPr id="138" name="直線コネクタ 137"/>
        <xdr:cNvCxnSpPr/>
      </xdr:nvCxnSpPr>
      <xdr:spPr>
        <a:xfrm flipV="1">
          <a:off x="1447800" y="1090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99166</xdr:rowOff>
    </xdr:from>
    <xdr:to>
      <xdr:col>23</xdr:col>
      <xdr:colOff>184150</xdr:colOff>
      <xdr:row>65</xdr:row>
      <xdr:rowOff>29316</xdr:rowOff>
    </xdr:to>
    <xdr:sp macro="" textlink="">
      <xdr:nvSpPr>
        <xdr:cNvPr id="148" name="楕円 147"/>
        <xdr:cNvSpPr/>
      </xdr:nvSpPr>
      <xdr:spPr>
        <a:xfrm>
          <a:off x="49022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71243</xdr:rowOff>
    </xdr:from>
    <xdr:ext cx="762000" cy="259045"/>
    <xdr:sp macro="" textlink="">
      <xdr:nvSpPr>
        <xdr:cNvPr id="149" name="財政構造の弾力性該当値テキスト"/>
        <xdr:cNvSpPr txBox="1"/>
      </xdr:nvSpPr>
      <xdr:spPr>
        <a:xfrm>
          <a:off x="5041900" y="110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58949</xdr:rowOff>
    </xdr:from>
    <xdr:to>
      <xdr:col>19</xdr:col>
      <xdr:colOff>184150</xdr:colOff>
      <xdr:row>64</xdr:row>
      <xdr:rowOff>160549</xdr:rowOff>
    </xdr:to>
    <xdr:sp macro="" textlink="">
      <xdr:nvSpPr>
        <xdr:cNvPr id="150" name="楕円 149"/>
        <xdr:cNvSpPr/>
      </xdr:nvSpPr>
      <xdr:spPr>
        <a:xfrm>
          <a:off x="40640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145326</xdr:rowOff>
    </xdr:from>
    <xdr:ext cx="736600" cy="259045"/>
    <xdr:sp macro="" textlink="">
      <xdr:nvSpPr>
        <xdr:cNvPr id="151" name="テキスト ボックス 150"/>
        <xdr:cNvSpPr txBox="1"/>
      </xdr:nvSpPr>
      <xdr:spPr>
        <a:xfrm>
          <a:off x="3733800" y="1111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133879</xdr:rowOff>
    </xdr:from>
    <xdr:to>
      <xdr:col>15</xdr:col>
      <xdr:colOff>133350</xdr:colOff>
      <xdr:row>64</xdr:row>
      <xdr:rowOff>64029</xdr:rowOff>
    </xdr:to>
    <xdr:sp macro="" textlink="">
      <xdr:nvSpPr>
        <xdr:cNvPr id="152" name="楕円 151"/>
        <xdr:cNvSpPr/>
      </xdr:nvSpPr>
      <xdr:spPr>
        <a:xfrm>
          <a:off x="3175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48806</xdr:rowOff>
    </xdr:from>
    <xdr:ext cx="762000" cy="259045"/>
    <xdr:sp macro="" textlink="">
      <xdr:nvSpPr>
        <xdr:cNvPr id="153" name="テキスト ボックス 152"/>
        <xdr:cNvSpPr txBox="1"/>
      </xdr:nvSpPr>
      <xdr:spPr>
        <a:xfrm>
          <a:off x="2844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4" name="楕円 153"/>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5" name="テキスト ボックス 154"/>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6" name="楕円 155"/>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57" name="テキスト ボックス 156"/>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本村の面積が広いことが要因である。人件費においては、主に各地域に点在する施設や道路の管理などに対する経費であり、物件費においては、主に各地域を結ぶバスの運行やごみ収集などの業務を委託していることによる。今後は、事業の見直しを進め、コストの縮減を図っていく方針で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49568</xdr:rowOff>
    </xdr:from>
    <xdr:to>
      <xdr:col>23</xdr:col>
      <xdr:colOff>133350</xdr:colOff>
      <xdr:row>81</xdr:row>
      <xdr:rowOff>60551</xdr:rowOff>
    </xdr:to>
    <xdr:cxnSp macro="">
      <xdr:nvCxnSpPr>
        <xdr:cNvPr id="193" name="直線コネクタ 192"/>
        <xdr:cNvCxnSpPr/>
      </xdr:nvCxnSpPr>
      <xdr:spPr>
        <a:xfrm>
          <a:off x="4114800" y="13937018"/>
          <a:ext cx="8382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49568</xdr:rowOff>
    </xdr:from>
    <xdr:to>
      <xdr:col>19</xdr:col>
      <xdr:colOff>133350</xdr:colOff>
      <xdr:row>81</xdr:row>
      <xdr:rowOff>51608</xdr:rowOff>
    </xdr:to>
    <xdr:cxnSp macro="">
      <xdr:nvCxnSpPr>
        <xdr:cNvPr id="196" name="直線コネクタ 195"/>
        <xdr:cNvCxnSpPr/>
      </xdr:nvCxnSpPr>
      <xdr:spPr>
        <a:xfrm flipV="1">
          <a:off x="3225800" y="13937018"/>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49949</xdr:rowOff>
    </xdr:from>
    <xdr:to>
      <xdr:col>15</xdr:col>
      <xdr:colOff>82550</xdr:colOff>
      <xdr:row>81</xdr:row>
      <xdr:rowOff>51608</xdr:rowOff>
    </xdr:to>
    <xdr:cxnSp macro="">
      <xdr:nvCxnSpPr>
        <xdr:cNvPr id="199" name="直線コネクタ 198"/>
        <xdr:cNvCxnSpPr/>
      </xdr:nvCxnSpPr>
      <xdr:spPr>
        <a:xfrm>
          <a:off x="2336800" y="13937399"/>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30935</xdr:rowOff>
    </xdr:from>
    <xdr:to>
      <xdr:col>11</xdr:col>
      <xdr:colOff>31750</xdr:colOff>
      <xdr:row>81</xdr:row>
      <xdr:rowOff>49949</xdr:rowOff>
    </xdr:to>
    <xdr:cxnSp macro="">
      <xdr:nvCxnSpPr>
        <xdr:cNvPr id="202" name="直線コネクタ 201"/>
        <xdr:cNvCxnSpPr/>
      </xdr:nvCxnSpPr>
      <xdr:spPr>
        <a:xfrm>
          <a:off x="1447800" y="13918385"/>
          <a:ext cx="889000" cy="1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9751</xdr:rowOff>
    </xdr:from>
    <xdr:to>
      <xdr:col>23</xdr:col>
      <xdr:colOff>184150</xdr:colOff>
      <xdr:row>81</xdr:row>
      <xdr:rowOff>111351</xdr:rowOff>
    </xdr:to>
    <xdr:sp macro="" textlink="">
      <xdr:nvSpPr>
        <xdr:cNvPr id="212" name="楕円 211"/>
        <xdr:cNvSpPr/>
      </xdr:nvSpPr>
      <xdr:spPr>
        <a:xfrm>
          <a:off x="4902200" y="138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153278</xdr:rowOff>
    </xdr:from>
    <xdr:ext cx="762000" cy="259045"/>
    <xdr:sp macro="" textlink="">
      <xdr:nvSpPr>
        <xdr:cNvPr id="213" name="人件費・物件費等の状況該当値テキスト"/>
        <xdr:cNvSpPr txBox="1"/>
      </xdr:nvSpPr>
      <xdr:spPr>
        <a:xfrm>
          <a:off x="5041900" y="1386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170218</xdr:rowOff>
    </xdr:from>
    <xdr:to>
      <xdr:col>19</xdr:col>
      <xdr:colOff>184150</xdr:colOff>
      <xdr:row>81</xdr:row>
      <xdr:rowOff>100368</xdr:rowOff>
    </xdr:to>
    <xdr:sp macro="" textlink="">
      <xdr:nvSpPr>
        <xdr:cNvPr id="214" name="楕円 213"/>
        <xdr:cNvSpPr/>
      </xdr:nvSpPr>
      <xdr:spPr>
        <a:xfrm>
          <a:off x="4064000" y="138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85145</xdr:rowOff>
    </xdr:from>
    <xdr:ext cx="736600" cy="259045"/>
    <xdr:sp macro="" textlink="">
      <xdr:nvSpPr>
        <xdr:cNvPr id="215" name="テキスト ボックス 214"/>
        <xdr:cNvSpPr txBox="1"/>
      </xdr:nvSpPr>
      <xdr:spPr>
        <a:xfrm>
          <a:off x="3733800" y="13972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808</xdr:rowOff>
    </xdr:from>
    <xdr:to>
      <xdr:col>15</xdr:col>
      <xdr:colOff>133350</xdr:colOff>
      <xdr:row>81</xdr:row>
      <xdr:rowOff>102408</xdr:rowOff>
    </xdr:to>
    <xdr:sp macro="" textlink="">
      <xdr:nvSpPr>
        <xdr:cNvPr id="216" name="楕円 215"/>
        <xdr:cNvSpPr/>
      </xdr:nvSpPr>
      <xdr:spPr>
        <a:xfrm>
          <a:off x="3175000" y="13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87185</xdr:rowOff>
    </xdr:from>
    <xdr:ext cx="762000" cy="259045"/>
    <xdr:sp macro="" textlink="">
      <xdr:nvSpPr>
        <xdr:cNvPr id="217" name="テキスト ボックス 216"/>
        <xdr:cNvSpPr txBox="1"/>
      </xdr:nvSpPr>
      <xdr:spPr>
        <a:xfrm>
          <a:off x="2844800" y="1397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170599</xdr:rowOff>
    </xdr:from>
    <xdr:to>
      <xdr:col>11</xdr:col>
      <xdr:colOff>82550</xdr:colOff>
      <xdr:row>81</xdr:row>
      <xdr:rowOff>100749</xdr:rowOff>
    </xdr:to>
    <xdr:sp macro="" textlink="">
      <xdr:nvSpPr>
        <xdr:cNvPr id="218" name="楕円 217"/>
        <xdr:cNvSpPr/>
      </xdr:nvSpPr>
      <xdr:spPr>
        <a:xfrm>
          <a:off x="2286000" y="138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85526</xdr:rowOff>
    </xdr:from>
    <xdr:ext cx="762000" cy="259045"/>
    <xdr:sp macro="" textlink="">
      <xdr:nvSpPr>
        <xdr:cNvPr id="219" name="テキスト ボックス 218"/>
        <xdr:cNvSpPr txBox="1"/>
      </xdr:nvSpPr>
      <xdr:spPr>
        <a:xfrm>
          <a:off x="1955800" y="139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151585</xdr:rowOff>
    </xdr:from>
    <xdr:to>
      <xdr:col>7</xdr:col>
      <xdr:colOff>31750</xdr:colOff>
      <xdr:row>81</xdr:row>
      <xdr:rowOff>81735</xdr:rowOff>
    </xdr:to>
    <xdr:sp macro="" textlink="">
      <xdr:nvSpPr>
        <xdr:cNvPr id="220" name="楕円 219"/>
        <xdr:cNvSpPr/>
      </xdr:nvSpPr>
      <xdr:spPr>
        <a:xfrm>
          <a:off x="1397000" y="138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66512</xdr:rowOff>
    </xdr:from>
    <xdr:ext cx="762000" cy="259045"/>
    <xdr:sp macro="" textlink="">
      <xdr:nvSpPr>
        <xdr:cNvPr id="221" name="テキスト ボックス 220"/>
        <xdr:cNvSpPr txBox="1"/>
      </xdr:nvSpPr>
      <xdr:spPr>
        <a:xfrm>
          <a:off x="1066800" y="139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過去５年概ね横ばいで、類似団体平均と比較して１ポイント前後、低い水準で推移している。今後も適正な給与水準に努める。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85</xdr:row>
      <xdr:rowOff>164464</xdr:rowOff>
    </xdr:to>
    <xdr:cxnSp macro="">
      <xdr:nvCxnSpPr>
        <xdr:cNvPr id="251" name="直線コネクタ 250"/>
        <xdr:cNvCxnSpPr/>
      </xdr:nvCxnSpPr>
      <xdr:spPr>
        <a:xfrm flipV="1">
          <a:off x="16179800" y="14719618"/>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164464</xdr:rowOff>
    </xdr:from>
    <xdr:to>
      <xdr:col>77</xdr:col>
      <xdr:colOff>44450</xdr:colOff>
      <xdr:row>86</xdr:row>
      <xdr:rowOff>5080</xdr:rowOff>
    </xdr:to>
    <xdr:cxnSp macro="">
      <xdr:nvCxnSpPr>
        <xdr:cNvPr id="254" name="直線コネクタ 253"/>
        <xdr:cNvCxnSpPr/>
      </xdr:nvCxnSpPr>
      <xdr:spPr>
        <a:xfrm flipV="1">
          <a:off x="15290800" y="1473771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29211</xdr:rowOff>
    </xdr:to>
    <xdr:cxnSp macro="">
      <xdr:nvCxnSpPr>
        <xdr:cNvPr id="257" name="直線コネクタ 256"/>
        <xdr:cNvCxnSpPr/>
      </xdr:nvCxnSpPr>
      <xdr:spPr>
        <a:xfrm flipV="1">
          <a:off x="14401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23177</xdr:rowOff>
    </xdr:from>
    <xdr:to>
      <xdr:col>68</xdr:col>
      <xdr:colOff>152400</xdr:colOff>
      <xdr:row>86</xdr:row>
      <xdr:rowOff>29211</xdr:rowOff>
    </xdr:to>
    <xdr:cxnSp macro="">
      <xdr:nvCxnSpPr>
        <xdr:cNvPr id="260" name="直線コネクタ 259"/>
        <xdr:cNvCxnSpPr/>
      </xdr:nvCxnSpPr>
      <xdr:spPr>
        <a:xfrm>
          <a:off x="13512800" y="14767877"/>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70" name="楕円 269"/>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71" name="給与水準   （国との比較）該当値テキスト"/>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113664</xdr:rowOff>
    </xdr:from>
    <xdr:to>
      <xdr:col>77</xdr:col>
      <xdr:colOff>95250</xdr:colOff>
      <xdr:row>86</xdr:row>
      <xdr:rowOff>43814</xdr:rowOff>
    </xdr:to>
    <xdr:sp macro="" textlink="">
      <xdr:nvSpPr>
        <xdr:cNvPr id="272" name="楕円 271"/>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53991</xdr:rowOff>
    </xdr:from>
    <xdr:ext cx="736600" cy="259045"/>
    <xdr:sp macro="" textlink="">
      <xdr:nvSpPr>
        <xdr:cNvPr id="273" name="テキスト ボックス 272"/>
        <xdr:cNvSpPr txBox="1"/>
      </xdr:nvSpPr>
      <xdr:spPr>
        <a:xfrm>
          <a:off x="15798800" y="1445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4" name="楕円 273"/>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5" name="テキスト ボックス 274"/>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76" name="楕円 275"/>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77" name="テキスト ボックス 276"/>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143827</xdr:rowOff>
    </xdr:from>
    <xdr:to>
      <xdr:col>64</xdr:col>
      <xdr:colOff>152400</xdr:colOff>
      <xdr:row>86</xdr:row>
      <xdr:rowOff>73977</xdr:rowOff>
    </xdr:to>
    <xdr:sp macro="" textlink="">
      <xdr:nvSpPr>
        <xdr:cNvPr id="278" name="楕円 277"/>
        <xdr:cNvSpPr/>
      </xdr:nvSpPr>
      <xdr:spPr>
        <a:xfrm>
          <a:off x="13462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84154</xdr:rowOff>
    </xdr:from>
    <xdr:ext cx="762000" cy="259045"/>
    <xdr:sp macro="" textlink="">
      <xdr:nvSpPr>
        <xdr:cNvPr id="279" name="テキスト ボックス 278"/>
        <xdr:cNvSpPr txBox="1"/>
      </xdr:nvSpPr>
      <xdr:spPr>
        <a:xfrm>
          <a:off x="13131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収集の民間委託等は行っているものの、村の面積が広大で、類似団体と比較し、保育所やそれ以外の公共施設の管理に対して多くの人員を配置する必要があることから、平均を上回っている。今後は、前年度中に実施した組織の見直しによる、事務の効率化と十津川村公共施設等総合管理計画による施設の削減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34707</xdr:rowOff>
    </xdr:from>
    <xdr:to>
      <xdr:col>81</xdr:col>
      <xdr:colOff>44450</xdr:colOff>
      <xdr:row>60</xdr:row>
      <xdr:rowOff>52977</xdr:rowOff>
    </xdr:to>
    <xdr:cxnSp macro="">
      <xdr:nvCxnSpPr>
        <xdr:cNvPr id="315" name="直線コネクタ 314"/>
        <xdr:cNvCxnSpPr/>
      </xdr:nvCxnSpPr>
      <xdr:spPr>
        <a:xfrm>
          <a:off x="16179800" y="10321707"/>
          <a:ext cx="8382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170192</xdr:rowOff>
    </xdr:from>
    <xdr:to>
      <xdr:col>77</xdr:col>
      <xdr:colOff>44450</xdr:colOff>
      <xdr:row>60</xdr:row>
      <xdr:rowOff>34707</xdr:rowOff>
    </xdr:to>
    <xdr:cxnSp macro="">
      <xdr:nvCxnSpPr>
        <xdr:cNvPr id="318" name="直線コネクタ 317"/>
        <xdr:cNvCxnSpPr/>
      </xdr:nvCxnSpPr>
      <xdr:spPr>
        <a:xfrm>
          <a:off x="15290800" y="10285742"/>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143764</xdr:rowOff>
    </xdr:from>
    <xdr:to>
      <xdr:col>72</xdr:col>
      <xdr:colOff>203200</xdr:colOff>
      <xdr:row>59</xdr:row>
      <xdr:rowOff>170192</xdr:rowOff>
    </xdr:to>
    <xdr:cxnSp macro="">
      <xdr:nvCxnSpPr>
        <xdr:cNvPr id="321" name="直線コネクタ 320"/>
        <xdr:cNvCxnSpPr/>
      </xdr:nvCxnSpPr>
      <xdr:spPr>
        <a:xfrm>
          <a:off x="14401800" y="1025931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139972</xdr:rowOff>
    </xdr:from>
    <xdr:to>
      <xdr:col>68</xdr:col>
      <xdr:colOff>152400</xdr:colOff>
      <xdr:row>59</xdr:row>
      <xdr:rowOff>143764</xdr:rowOff>
    </xdr:to>
    <xdr:cxnSp macro="">
      <xdr:nvCxnSpPr>
        <xdr:cNvPr id="324" name="直線コネクタ 323"/>
        <xdr:cNvCxnSpPr/>
      </xdr:nvCxnSpPr>
      <xdr:spPr>
        <a:xfrm>
          <a:off x="13512800" y="10255522"/>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2177</xdr:rowOff>
    </xdr:from>
    <xdr:to>
      <xdr:col>81</xdr:col>
      <xdr:colOff>95250</xdr:colOff>
      <xdr:row>60</xdr:row>
      <xdr:rowOff>103777</xdr:rowOff>
    </xdr:to>
    <xdr:sp macro="" textlink="">
      <xdr:nvSpPr>
        <xdr:cNvPr id="334" name="楕円 333"/>
        <xdr:cNvSpPr/>
      </xdr:nvSpPr>
      <xdr:spPr>
        <a:xfrm>
          <a:off x="16967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145704</xdr:rowOff>
    </xdr:from>
    <xdr:ext cx="762000" cy="259045"/>
    <xdr:sp macro="" textlink="">
      <xdr:nvSpPr>
        <xdr:cNvPr id="335" name="定員管理の状況該当値テキスト"/>
        <xdr:cNvSpPr txBox="1"/>
      </xdr:nvSpPr>
      <xdr:spPr>
        <a:xfrm>
          <a:off x="17106900" y="1026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155357</xdr:rowOff>
    </xdr:from>
    <xdr:to>
      <xdr:col>77</xdr:col>
      <xdr:colOff>95250</xdr:colOff>
      <xdr:row>60</xdr:row>
      <xdr:rowOff>85507</xdr:rowOff>
    </xdr:to>
    <xdr:sp macro="" textlink="">
      <xdr:nvSpPr>
        <xdr:cNvPr id="336" name="楕円 335"/>
        <xdr:cNvSpPr/>
      </xdr:nvSpPr>
      <xdr:spPr>
        <a:xfrm>
          <a:off x="16129000" y="102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70284</xdr:rowOff>
    </xdr:from>
    <xdr:ext cx="736600" cy="259045"/>
    <xdr:sp macro="" textlink="">
      <xdr:nvSpPr>
        <xdr:cNvPr id="337" name="テキスト ボックス 336"/>
        <xdr:cNvSpPr txBox="1"/>
      </xdr:nvSpPr>
      <xdr:spPr>
        <a:xfrm>
          <a:off x="15798800" y="10357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119392</xdr:rowOff>
    </xdr:from>
    <xdr:to>
      <xdr:col>73</xdr:col>
      <xdr:colOff>44450</xdr:colOff>
      <xdr:row>60</xdr:row>
      <xdr:rowOff>49542</xdr:rowOff>
    </xdr:to>
    <xdr:sp macro="" textlink="">
      <xdr:nvSpPr>
        <xdr:cNvPr id="338" name="楕円 337"/>
        <xdr:cNvSpPr/>
      </xdr:nvSpPr>
      <xdr:spPr>
        <a:xfrm>
          <a:off x="15240000" y="102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34319</xdr:rowOff>
    </xdr:from>
    <xdr:ext cx="762000" cy="259045"/>
    <xdr:sp macro="" textlink="">
      <xdr:nvSpPr>
        <xdr:cNvPr id="339" name="テキスト ボックス 338"/>
        <xdr:cNvSpPr txBox="1"/>
      </xdr:nvSpPr>
      <xdr:spPr>
        <a:xfrm>
          <a:off x="14909800" y="1032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92964</xdr:rowOff>
    </xdr:from>
    <xdr:to>
      <xdr:col>68</xdr:col>
      <xdr:colOff>203200</xdr:colOff>
      <xdr:row>60</xdr:row>
      <xdr:rowOff>23114</xdr:rowOff>
    </xdr:to>
    <xdr:sp macro="" textlink="">
      <xdr:nvSpPr>
        <xdr:cNvPr id="340" name="楕円 339"/>
        <xdr:cNvSpPr/>
      </xdr:nvSpPr>
      <xdr:spPr>
        <a:xfrm>
          <a:off x="14351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7891</xdr:rowOff>
    </xdr:from>
    <xdr:ext cx="762000" cy="259045"/>
    <xdr:sp macro="" textlink="">
      <xdr:nvSpPr>
        <xdr:cNvPr id="341" name="テキスト ボックス 340"/>
        <xdr:cNvSpPr txBox="1"/>
      </xdr:nvSpPr>
      <xdr:spPr>
        <a:xfrm>
          <a:off x="140208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89172</xdr:rowOff>
    </xdr:from>
    <xdr:to>
      <xdr:col>64</xdr:col>
      <xdr:colOff>152400</xdr:colOff>
      <xdr:row>60</xdr:row>
      <xdr:rowOff>19322</xdr:rowOff>
    </xdr:to>
    <xdr:sp macro="" textlink="">
      <xdr:nvSpPr>
        <xdr:cNvPr id="342" name="楕円 341"/>
        <xdr:cNvSpPr/>
      </xdr:nvSpPr>
      <xdr:spPr>
        <a:xfrm>
          <a:off x="13462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4099</xdr:rowOff>
    </xdr:from>
    <xdr:ext cx="762000" cy="259045"/>
    <xdr:sp macro="" textlink="">
      <xdr:nvSpPr>
        <xdr:cNvPr id="343" name="テキスト ボックス 342"/>
        <xdr:cNvSpPr txBox="1"/>
      </xdr:nvSpPr>
      <xdr:spPr>
        <a:xfrm>
          <a:off x="13131800" y="102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を下回る傾向が続いていたが、平成２２～２３年度実施の中学校統合に係る地方債の償還に伴い上昇し、今年度７％を超えて類似団体を上回った。今後、平成２７～２８年度実施の小学校統合係る地方債の償還が控えており、指標の悪化が見込まれる事から、大規模な事業計画の整理・縮小を図るなど、地方債依存型の事業実施を見直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76200</xdr:rowOff>
    </xdr:to>
    <xdr:cxnSp macro="">
      <xdr:nvCxnSpPr>
        <xdr:cNvPr id="374" name="直線コネクタ 373"/>
        <xdr:cNvCxnSpPr/>
      </xdr:nvCxnSpPr>
      <xdr:spPr>
        <a:xfrm>
          <a:off x="16179800" y="70718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42418</xdr:rowOff>
    </xdr:to>
    <xdr:cxnSp macro="">
      <xdr:nvCxnSpPr>
        <xdr:cNvPr id="377" name="直線コネクタ 376"/>
        <xdr:cNvCxnSpPr/>
      </xdr:nvCxnSpPr>
      <xdr:spPr>
        <a:xfrm>
          <a:off x="15290800" y="70380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41</xdr:row>
      <xdr:rowOff>8636</xdr:rowOff>
    </xdr:to>
    <xdr:cxnSp macro="">
      <xdr:nvCxnSpPr>
        <xdr:cNvPr id="380" name="直線コネクタ 379"/>
        <xdr:cNvCxnSpPr/>
      </xdr:nvCxnSpPr>
      <xdr:spPr>
        <a:xfrm>
          <a:off x="14401800" y="69898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131826</xdr:rowOff>
    </xdr:to>
    <xdr:cxnSp macro="">
      <xdr:nvCxnSpPr>
        <xdr:cNvPr id="383" name="直線コネクタ 382"/>
        <xdr:cNvCxnSpPr/>
      </xdr:nvCxnSpPr>
      <xdr:spPr>
        <a:xfrm>
          <a:off x="13512800" y="6985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楕円 392"/>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4"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395" name="楕円 394"/>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103395</xdr:rowOff>
    </xdr:from>
    <xdr:ext cx="736600" cy="259045"/>
    <xdr:sp macro="" textlink="">
      <xdr:nvSpPr>
        <xdr:cNvPr id="396" name="テキスト ボックス 395"/>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397" name="楕円 396"/>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398" name="テキスト ボックス 397"/>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399" name="楕円 398"/>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400" name="テキスト ボックス 399"/>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1" name="楕円 400"/>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2" name="テキスト ボックス 401"/>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としては、学校統合による地方債の残高の増並びに財政調整基金及び減債基金の取り崩しによる充当可能基金の減があげられる。平成３０年度は一般会計の地方債と、公営企業債の発行を抑制したことにより改善がされた。今後は地方債の発行を伴う事業の見直し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119168</xdr:rowOff>
    </xdr:from>
    <xdr:to>
      <xdr:col>81</xdr:col>
      <xdr:colOff>44450</xdr:colOff>
      <xdr:row>14</xdr:row>
      <xdr:rowOff>150537</xdr:rowOff>
    </xdr:to>
    <xdr:cxnSp macro="">
      <xdr:nvCxnSpPr>
        <xdr:cNvPr id="436" name="直線コネクタ 435"/>
        <xdr:cNvCxnSpPr/>
      </xdr:nvCxnSpPr>
      <xdr:spPr>
        <a:xfrm flipV="1">
          <a:off x="16179800" y="251946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108712</xdr:rowOff>
    </xdr:from>
    <xdr:to>
      <xdr:col>77</xdr:col>
      <xdr:colOff>44450</xdr:colOff>
      <xdr:row>14</xdr:row>
      <xdr:rowOff>150537</xdr:rowOff>
    </xdr:to>
    <xdr:cxnSp macro="">
      <xdr:nvCxnSpPr>
        <xdr:cNvPr id="439" name="直線コネクタ 438"/>
        <xdr:cNvCxnSpPr/>
      </xdr:nvCxnSpPr>
      <xdr:spPr>
        <a:xfrm>
          <a:off x="15290800" y="2509012"/>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68368</xdr:rowOff>
    </xdr:from>
    <xdr:to>
      <xdr:col>81</xdr:col>
      <xdr:colOff>95250</xdr:colOff>
      <xdr:row>14</xdr:row>
      <xdr:rowOff>169968</xdr:rowOff>
    </xdr:to>
    <xdr:sp macro="" textlink="">
      <xdr:nvSpPr>
        <xdr:cNvPr id="453" name="楕円 452"/>
        <xdr:cNvSpPr/>
      </xdr:nvSpPr>
      <xdr:spPr>
        <a:xfrm>
          <a:off x="169672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40445</xdr:rowOff>
    </xdr:from>
    <xdr:ext cx="762000" cy="259045"/>
    <xdr:sp macro="" textlink="">
      <xdr:nvSpPr>
        <xdr:cNvPr id="454" name="将来負担の状況該当値テキスト"/>
        <xdr:cNvSpPr txBox="1"/>
      </xdr:nvSpPr>
      <xdr:spPr>
        <a:xfrm>
          <a:off x="17106900" y="244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99737</xdr:rowOff>
    </xdr:from>
    <xdr:to>
      <xdr:col>77</xdr:col>
      <xdr:colOff>95250</xdr:colOff>
      <xdr:row>15</xdr:row>
      <xdr:rowOff>29887</xdr:rowOff>
    </xdr:to>
    <xdr:sp macro="" textlink="">
      <xdr:nvSpPr>
        <xdr:cNvPr id="455" name="楕円 454"/>
        <xdr:cNvSpPr/>
      </xdr:nvSpPr>
      <xdr:spPr>
        <a:xfrm>
          <a:off x="161290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14664</xdr:rowOff>
    </xdr:from>
    <xdr:ext cx="736600" cy="259045"/>
    <xdr:sp macro="" textlink="">
      <xdr:nvSpPr>
        <xdr:cNvPr id="456" name="テキスト ボックス 455"/>
        <xdr:cNvSpPr txBox="1"/>
      </xdr:nvSpPr>
      <xdr:spPr>
        <a:xfrm>
          <a:off x="15798800" y="258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57912</xdr:rowOff>
    </xdr:from>
    <xdr:to>
      <xdr:col>73</xdr:col>
      <xdr:colOff>44450</xdr:colOff>
      <xdr:row>14</xdr:row>
      <xdr:rowOff>159512</xdr:rowOff>
    </xdr:to>
    <xdr:sp macro="" textlink="">
      <xdr:nvSpPr>
        <xdr:cNvPr id="457" name="楕円 456"/>
        <xdr:cNvSpPr/>
      </xdr:nvSpPr>
      <xdr:spPr>
        <a:xfrm>
          <a:off x="15240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144289</xdr:rowOff>
    </xdr:from>
    <xdr:ext cx="762000" cy="259045"/>
    <xdr:sp macro="" textlink="">
      <xdr:nvSpPr>
        <xdr:cNvPr id="458" name="テキスト ボックス 457"/>
        <xdr:cNvSpPr txBox="1"/>
      </xdr:nvSpPr>
      <xdr:spPr>
        <a:xfrm>
          <a:off x="14909800" y="25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
3,292
672.38
6,155,583
6,016,563
105,039
3,216,168
6,736,345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平成３０年度において２５．６％と類似団体平均と比べて低い水準にある。これはごみ収集業務などを委託していることによるものであるが、平成２９年度以降、専門職員の採用などにより増加傾向にある。前年度に実施した組織の見直しによる事務の効率化を進め、人件費の削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157480</xdr:rowOff>
    </xdr:from>
    <xdr:to>
      <xdr:col>24</xdr:col>
      <xdr:colOff>25400</xdr:colOff>
      <xdr:row>34</xdr:row>
      <xdr:rowOff>35560</xdr:rowOff>
    </xdr:to>
    <xdr:cxnSp macro="">
      <xdr:nvCxnSpPr>
        <xdr:cNvPr id="66" name="直線コネクタ 65"/>
        <xdr:cNvCxnSpPr/>
      </xdr:nvCxnSpPr>
      <xdr:spPr>
        <a:xfrm>
          <a:off x="3987800" y="58153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123190</xdr:rowOff>
    </xdr:from>
    <xdr:to>
      <xdr:col>19</xdr:col>
      <xdr:colOff>187325</xdr:colOff>
      <xdr:row>33</xdr:row>
      <xdr:rowOff>157480</xdr:rowOff>
    </xdr:to>
    <xdr:cxnSp macro="">
      <xdr:nvCxnSpPr>
        <xdr:cNvPr id="69" name="直線コネクタ 68"/>
        <xdr:cNvCxnSpPr/>
      </xdr:nvCxnSpPr>
      <xdr:spPr>
        <a:xfrm>
          <a:off x="3098800" y="5781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33</xdr:row>
      <xdr:rowOff>123190</xdr:rowOff>
    </xdr:to>
    <xdr:cxnSp macro="">
      <xdr:nvCxnSpPr>
        <xdr:cNvPr id="72" name="直線コネクタ 71"/>
        <xdr:cNvCxnSpPr/>
      </xdr:nvCxnSpPr>
      <xdr:spPr>
        <a:xfrm>
          <a:off x="2209800" y="578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123190</xdr:rowOff>
    </xdr:from>
    <xdr:to>
      <xdr:col>11</xdr:col>
      <xdr:colOff>9525</xdr:colOff>
      <xdr:row>33</xdr:row>
      <xdr:rowOff>142240</xdr:rowOff>
    </xdr:to>
    <xdr:cxnSp macro="">
      <xdr:nvCxnSpPr>
        <xdr:cNvPr id="75" name="直線コネクタ 74"/>
        <xdr:cNvCxnSpPr/>
      </xdr:nvCxnSpPr>
      <xdr:spPr>
        <a:xfrm flipV="1">
          <a:off x="1320800" y="57810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1287</xdr:rowOff>
    </xdr:from>
    <xdr:ext cx="762000" cy="259045"/>
    <xdr:sp macro="" textlink="">
      <xdr:nvSpPr>
        <xdr:cNvPr id="86"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106680</xdr:rowOff>
    </xdr:from>
    <xdr:to>
      <xdr:col>20</xdr:col>
      <xdr:colOff>38100</xdr:colOff>
      <xdr:row>34</xdr:row>
      <xdr:rowOff>36830</xdr:rowOff>
    </xdr:to>
    <xdr:sp macro="" textlink="">
      <xdr:nvSpPr>
        <xdr:cNvPr id="87" name="楕円 86"/>
        <xdr:cNvSpPr/>
      </xdr:nvSpPr>
      <xdr:spPr>
        <a:xfrm>
          <a:off x="3937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47007</xdr:rowOff>
    </xdr:from>
    <xdr:ext cx="736600" cy="259045"/>
    <xdr:sp macro="" textlink="">
      <xdr:nvSpPr>
        <xdr:cNvPr id="88" name="テキスト ボックス 87"/>
        <xdr:cNvSpPr txBox="1"/>
      </xdr:nvSpPr>
      <xdr:spPr>
        <a:xfrm>
          <a:off x="3606800" y="553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72390</xdr:rowOff>
    </xdr:from>
    <xdr:to>
      <xdr:col>15</xdr:col>
      <xdr:colOff>149225</xdr:colOff>
      <xdr:row>34</xdr:row>
      <xdr:rowOff>2540</xdr:rowOff>
    </xdr:to>
    <xdr:sp macro="" textlink="">
      <xdr:nvSpPr>
        <xdr:cNvPr id="89" name="楕円 88"/>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12717</xdr:rowOff>
    </xdr:from>
    <xdr:ext cx="762000" cy="259045"/>
    <xdr:sp macro="" textlink="">
      <xdr:nvSpPr>
        <xdr:cNvPr id="90" name="テキスト ボックス 89"/>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91440</xdr:rowOff>
    </xdr:from>
    <xdr:to>
      <xdr:col>6</xdr:col>
      <xdr:colOff>171450</xdr:colOff>
      <xdr:row>34</xdr:row>
      <xdr:rowOff>21590</xdr:rowOff>
    </xdr:to>
    <xdr:sp macro="" textlink="">
      <xdr:nvSpPr>
        <xdr:cNvPr id="93" name="楕円 92"/>
        <xdr:cNvSpPr/>
      </xdr:nvSpPr>
      <xdr:spPr>
        <a:xfrm>
          <a:off x="1270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31767</xdr:rowOff>
    </xdr:from>
    <xdr:ext cx="762000" cy="259045"/>
    <xdr:sp macro="" textlink="">
      <xdr:nvSpPr>
        <xdr:cNvPr id="94" name="テキスト ボックス 93"/>
        <xdr:cNvSpPr txBox="1"/>
      </xdr:nvSpPr>
      <xdr:spPr>
        <a:xfrm>
          <a:off x="939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大きく高止まりしているのは、類似団体平均と比較し、本村が村営バスの運行や、ごみ・し尿収集を委託していることによるものであるが、平成３０年度から新たに給食と保育料の無償化や、村営バスの運賃減額などの施策で更に上昇することとなった。今後は事業内容の精査など見直しによるコスト削減が必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163576</xdr:rowOff>
    </xdr:from>
    <xdr:to>
      <xdr:col>82</xdr:col>
      <xdr:colOff>107950</xdr:colOff>
      <xdr:row>19</xdr:row>
      <xdr:rowOff>69850</xdr:rowOff>
    </xdr:to>
    <xdr:cxnSp macro="">
      <xdr:nvCxnSpPr>
        <xdr:cNvPr id="124" name="直線コネクタ 123"/>
        <xdr:cNvCxnSpPr/>
      </xdr:nvCxnSpPr>
      <xdr:spPr>
        <a:xfrm>
          <a:off x="15671800" y="32496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163576</xdr:rowOff>
    </xdr:to>
    <xdr:cxnSp macro="">
      <xdr:nvCxnSpPr>
        <xdr:cNvPr id="127" name="直線コネクタ 126"/>
        <xdr:cNvCxnSpPr/>
      </xdr:nvCxnSpPr>
      <xdr:spPr>
        <a:xfrm>
          <a:off x="14782800" y="31902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104140</xdr:rowOff>
    </xdr:to>
    <xdr:cxnSp macro="">
      <xdr:nvCxnSpPr>
        <xdr:cNvPr id="130" name="直線コネクタ 129"/>
        <xdr:cNvCxnSpPr/>
      </xdr:nvCxnSpPr>
      <xdr:spPr>
        <a:xfrm>
          <a:off x="13893800" y="3162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159004</xdr:rowOff>
    </xdr:to>
    <xdr:cxnSp macro="">
      <xdr:nvCxnSpPr>
        <xdr:cNvPr id="133" name="直線コネクタ 132"/>
        <xdr:cNvCxnSpPr/>
      </xdr:nvCxnSpPr>
      <xdr:spPr>
        <a:xfrm flipV="1">
          <a:off x="13004800" y="31628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3" name="楕円 142"/>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4"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112776</xdr:rowOff>
    </xdr:from>
    <xdr:to>
      <xdr:col>78</xdr:col>
      <xdr:colOff>120650</xdr:colOff>
      <xdr:row>19</xdr:row>
      <xdr:rowOff>42926</xdr:rowOff>
    </xdr:to>
    <xdr:sp macro="" textlink="">
      <xdr:nvSpPr>
        <xdr:cNvPr id="145" name="楕円 144"/>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27703</xdr:rowOff>
    </xdr:from>
    <xdr:ext cx="736600" cy="259045"/>
    <xdr:sp macro="" textlink="">
      <xdr:nvSpPr>
        <xdr:cNvPr id="146" name="テキスト ボックス 145"/>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7" name="楕円 146"/>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8" name="テキスト ボックス 147"/>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25908</xdr:rowOff>
    </xdr:from>
    <xdr:to>
      <xdr:col>69</xdr:col>
      <xdr:colOff>142875</xdr:colOff>
      <xdr:row>18</xdr:row>
      <xdr:rowOff>127508</xdr:rowOff>
    </xdr:to>
    <xdr:sp macro="" textlink="">
      <xdr:nvSpPr>
        <xdr:cNvPr id="149" name="楕円 148"/>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112285</xdr:rowOff>
    </xdr:from>
    <xdr:ext cx="762000" cy="259045"/>
    <xdr:sp macro="" textlink="">
      <xdr:nvSpPr>
        <xdr:cNvPr id="150" name="テキスト ボックス 149"/>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108204</xdr:rowOff>
    </xdr:from>
    <xdr:to>
      <xdr:col>65</xdr:col>
      <xdr:colOff>53975</xdr:colOff>
      <xdr:row>19</xdr:row>
      <xdr:rowOff>38354</xdr:rowOff>
    </xdr:to>
    <xdr:sp macro="" textlink="">
      <xdr:nvSpPr>
        <xdr:cNvPr id="151" name="楕円 150"/>
        <xdr:cNvSpPr/>
      </xdr:nvSpPr>
      <xdr:spPr>
        <a:xfrm>
          <a:off x="12954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23131</xdr:rowOff>
    </xdr:from>
    <xdr:ext cx="762000" cy="259045"/>
    <xdr:sp macro="" textlink="">
      <xdr:nvSpPr>
        <xdr:cNvPr id="152" name="テキスト ボックス 151"/>
        <xdr:cNvSpPr txBox="1"/>
      </xdr:nvSpPr>
      <xdr:spPr>
        <a:xfrm>
          <a:off x="12623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扶助費に係る経常収支比率は、類似団体平均を下回る傾向にある。今後とも適切な支出と見直しを進めていきたい。</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53522</xdr:rowOff>
    </xdr:to>
    <xdr:cxnSp macro="">
      <xdr:nvCxnSpPr>
        <xdr:cNvPr id="186" name="直線コネクタ 185"/>
        <xdr:cNvCxnSpPr/>
      </xdr:nvCxnSpPr>
      <xdr:spPr>
        <a:xfrm flipV="1">
          <a:off x="3987800" y="94342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53522</xdr:rowOff>
    </xdr:to>
    <xdr:cxnSp macro="">
      <xdr:nvCxnSpPr>
        <xdr:cNvPr id="189" name="直線コネクタ 188"/>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2" name="直線コネクタ 191"/>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20865</xdr:rowOff>
    </xdr:to>
    <xdr:cxnSp macro="">
      <xdr:nvCxnSpPr>
        <xdr:cNvPr id="195" name="直線コネクタ 194"/>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5" name="楕円 204"/>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6"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7" name="楕円 206"/>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8" name="テキスト ボックス 207"/>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9" name="楕円 208"/>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0" name="テキスト ボックス 20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1" name="楕円 210"/>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2" name="テキスト ボックス 211"/>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3" name="楕円 212"/>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4" name="テキスト ボックス 213"/>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る。介護保険事業や簡易水道事業などの特別会計への繰出金の増加が必要となっているためである。今後、簡易水道事業については経費を節減するとともに、独立採算の原則に立ち返った料金の値上げによる健全化を目指すことなど、地方交付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46990</xdr:rowOff>
    </xdr:to>
    <xdr:cxnSp macro="">
      <xdr:nvCxnSpPr>
        <xdr:cNvPr id="242" name="直線コネクタ 241"/>
        <xdr:cNvCxnSpPr/>
      </xdr:nvCxnSpPr>
      <xdr:spPr>
        <a:xfrm>
          <a:off x="15671800" y="99739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24130</xdr:rowOff>
    </xdr:from>
    <xdr:to>
      <xdr:col>78</xdr:col>
      <xdr:colOff>69850</xdr:colOff>
      <xdr:row>58</xdr:row>
      <xdr:rowOff>29845</xdr:rowOff>
    </xdr:to>
    <xdr:cxnSp macro="">
      <xdr:nvCxnSpPr>
        <xdr:cNvPr id="245" name="直線コネクタ 244"/>
        <xdr:cNvCxnSpPr/>
      </xdr:nvCxnSpPr>
      <xdr:spPr>
        <a:xfrm>
          <a:off x="14782800" y="9968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167005</xdr:rowOff>
    </xdr:from>
    <xdr:to>
      <xdr:col>73</xdr:col>
      <xdr:colOff>180975</xdr:colOff>
      <xdr:row>58</xdr:row>
      <xdr:rowOff>24130</xdr:rowOff>
    </xdr:to>
    <xdr:cxnSp macro="">
      <xdr:nvCxnSpPr>
        <xdr:cNvPr id="248" name="直線コネクタ 247"/>
        <xdr:cNvCxnSpPr/>
      </xdr:nvCxnSpPr>
      <xdr:spPr>
        <a:xfrm>
          <a:off x="13893800" y="9939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57</xdr:row>
      <xdr:rowOff>167005</xdr:rowOff>
    </xdr:to>
    <xdr:cxnSp macro="">
      <xdr:nvCxnSpPr>
        <xdr:cNvPr id="251" name="直線コネクタ 250"/>
        <xdr:cNvCxnSpPr/>
      </xdr:nvCxnSpPr>
      <xdr:spPr>
        <a:xfrm>
          <a:off x="13004800" y="9928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167640</xdr:rowOff>
    </xdr:from>
    <xdr:to>
      <xdr:col>82</xdr:col>
      <xdr:colOff>158750</xdr:colOff>
      <xdr:row>58</xdr:row>
      <xdr:rowOff>97790</xdr:rowOff>
    </xdr:to>
    <xdr:sp macro="" textlink="">
      <xdr:nvSpPr>
        <xdr:cNvPr id="261" name="楕円 260"/>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139717</xdr:rowOff>
    </xdr:from>
    <xdr:ext cx="762000" cy="259045"/>
    <xdr:sp macro="" textlink="">
      <xdr:nvSpPr>
        <xdr:cNvPr id="262" name="その他該当値テキスト"/>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150495</xdr:rowOff>
    </xdr:from>
    <xdr:to>
      <xdr:col>78</xdr:col>
      <xdr:colOff>120650</xdr:colOff>
      <xdr:row>58</xdr:row>
      <xdr:rowOff>80645</xdr:rowOff>
    </xdr:to>
    <xdr:sp macro="" textlink="">
      <xdr:nvSpPr>
        <xdr:cNvPr id="263" name="楕円 262"/>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65422</xdr:rowOff>
    </xdr:from>
    <xdr:ext cx="736600" cy="259045"/>
    <xdr:sp macro="" textlink="">
      <xdr:nvSpPr>
        <xdr:cNvPr id="264" name="テキスト ボックス 263"/>
        <xdr:cNvSpPr txBox="1"/>
      </xdr:nvSpPr>
      <xdr:spPr>
        <a:xfrm>
          <a:off x="15290800" y="1000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144780</xdr:rowOff>
    </xdr:from>
    <xdr:to>
      <xdr:col>74</xdr:col>
      <xdr:colOff>31750</xdr:colOff>
      <xdr:row>58</xdr:row>
      <xdr:rowOff>74930</xdr:rowOff>
    </xdr:to>
    <xdr:sp macro="" textlink="">
      <xdr:nvSpPr>
        <xdr:cNvPr id="265" name="楕円 264"/>
        <xdr:cNvSpPr/>
      </xdr:nvSpPr>
      <xdr:spPr>
        <a:xfrm>
          <a:off x="14732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66" name="テキスト ボックス 265"/>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116205</xdr:rowOff>
    </xdr:from>
    <xdr:to>
      <xdr:col>69</xdr:col>
      <xdr:colOff>142875</xdr:colOff>
      <xdr:row>58</xdr:row>
      <xdr:rowOff>46355</xdr:rowOff>
    </xdr:to>
    <xdr:sp macro="" textlink="">
      <xdr:nvSpPr>
        <xdr:cNvPr id="267" name="楕円 266"/>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31132</xdr:rowOff>
    </xdr:from>
    <xdr:ext cx="762000" cy="259045"/>
    <xdr:sp macro="" textlink="">
      <xdr:nvSpPr>
        <xdr:cNvPr id="268" name="テキスト ボックス 267"/>
        <xdr:cNvSpPr txBox="1"/>
      </xdr:nvSpPr>
      <xdr:spPr>
        <a:xfrm>
          <a:off x="13512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9" name="楕円 268"/>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19702</xdr:rowOff>
    </xdr:from>
    <xdr:ext cx="762000" cy="259045"/>
    <xdr:sp macro="" textlink="">
      <xdr:nvSpPr>
        <xdr:cNvPr id="270" name="テキスト ボックス 269"/>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下回っているものの、年々増加を続けている理由としては、奈良県広域消防組合や南和広域医療企業団などに対する負担金が増加したことが挙げられる。今後は、村で実施する事業にお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146050</xdr:rowOff>
    </xdr:to>
    <xdr:cxnSp macro="">
      <xdr:nvCxnSpPr>
        <xdr:cNvPr id="302" name="直線コネクタ 301"/>
        <xdr:cNvCxnSpPr/>
      </xdr:nvCxnSpPr>
      <xdr:spPr>
        <a:xfrm flipV="1">
          <a:off x="15671800" y="6116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146050</xdr:rowOff>
    </xdr:to>
    <xdr:cxnSp macro="">
      <xdr:nvCxnSpPr>
        <xdr:cNvPr id="305" name="直線コネクタ 304"/>
        <xdr:cNvCxnSpPr/>
      </xdr:nvCxnSpPr>
      <xdr:spPr>
        <a:xfrm>
          <a:off x="14782800" y="609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92710</xdr:rowOff>
    </xdr:to>
    <xdr:cxnSp macro="">
      <xdr:nvCxnSpPr>
        <xdr:cNvPr id="308" name="直線コネクタ 307"/>
        <xdr:cNvCxnSpPr/>
      </xdr:nvCxnSpPr>
      <xdr:spPr>
        <a:xfrm>
          <a:off x="13893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69850</xdr:rowOff>
    </xdr:to>
    <xdr:cxnSp macro="">
      <xdr:nvCxnSpPr>
        <xdr:cNvPr id="311" name="直線コネクタ 310"/>
        <xdr:cNvCxnSpPr/>
      </xdr:nvCxnSpPr>
      <xdr:spPr>
        <a:xfrm>
          <a:off x="13004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1" name="楕円 320"/>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2"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23" name="楕円 32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24" name="テキスト ボックス 323"/>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5" name="楕円 324"/>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6" name="テキスト ボックス 325"/>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7" name="楕円 326"/>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8" name="テキスト ボックス 327"/>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29" name="楕円 328"/>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30" name="テキスト ボックス 329"/>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学校統合による建設事業が集中したことにより、地方債の元利償還金が膨らんでおり、公債費に係る経常収支比率は類似団体平均を１．５ポイント上回っている。今後も増加傾向にあり、そのピークは令和３年度となると見込まれ、それまでは非常に厳しい財政運営となることが予想される。そのため、地方債現在高が増えないよう、新たな施設整備や道路建設事業の精査など、地方債の新規発行を抑制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104139</xdr:rowOff>
    </xdr:from>
    <xdr:to>
      <xdr:col>24</xdr:col>
      <xdr:colOff>25400</xdr:colOff>
      <xdr:row>77</xdr:row>
      <xdr:rowOff>111761</xdr:rowOff>
    </xdr:to>
    <xdr:cxnSp macro="">
      <xdr:nvCxnSpPr>
        <xdr:cNvPr id="362" name="直線コネクタ 361"/>
        <xdr:cNvCxnSpPr/>
      </xdr:nvCxnSpPr>
      <xdr:spPr>
        <a:xfrm flipV="1">
          <a:off x="3987800" y="13305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111761</xdr:rowOff>
    </xdr:to>
    <xdr:cxnSp macro="">
      <xdr:nvCxnSpPr>
        <xdr:cNvPr id="365" name="直線コネクタ 364"/>
        <xdr:cNvCxnSpPr/>
      </xdr:nvCxnSpPr>
      <xdr:spPr>
        <a:xfrm>
          <a:off x="3098800" y="13271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69850</xdr:rowOff>
    </xdr:to>
    <xdr:cxnSp macro="">
      <xdr:nvCxnSpPr>
        <xdr:cNvPr id="368" name="直線コネクタ 367"/>
        <xdr:cNvCxnSpPr/>
      </xdr:nvCxnSpPr>
      <xdr:spPr>
        <a:xfrm>
          <a:off x="2209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76</xdr:row>
      <xdr:rowOff>165100</xdr:rowOff>
    </xdr:to>
    <xdr:cxnSp macro="">
      <xdr:nvCxnSpPr>
        <xdr:cNvPr id="371" name="直線コネクタ 370"/>
        <xdr:cNvCxnSpPr/>
      </xdr:nvCxnSpPr>
      <xdr:spPr>
        <a:xfrm>
          <a:off x="1320800" y="13168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81" name="楕円 380"/>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82"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60961</xdr:rowOff>
    </xdr:from>
    <xdr:to>
      <xdr:col>20</xdr:col>
      <xdr:colOff>38100</xdr:colOff>
      <xdr:row>77</xdr:row>
      <xdr:rowOff>162561</xdr:rowOff>
    </xdr:to>
    <xdr:sp macro="" textlink="">
      <xdr:nvSpPr>
        <xdr:cNvPr id="383" name="楕円 382"/>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147338</xdr:rowOff>
    </xdr:from>
    <xdr:ext cx="736600" cy="259045"/>
    <xdr:sp macro="" textlink="">
      <xdr:nvSpPr>
        <xdr:cNvPr id="384" name="テキスト ボックス 383"/>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5" name="楕円 384"/>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6" name="テキスト ボックス 38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7" name="楕円 386"/>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8" name="テキスト ボックス 387"/>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89" name="楕円 388"/>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90" name="テキスト ボックス 389"/>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平均を上回っているのは、物件費が主な要因である。平成２６年度に類似団体平均上回って以降、増加傾向が続いている。各費目において事業の見直しが必要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79</xdr:row>
      <xdr:rowOff>66584</xdr:rowOff>
    </xdr:to>
    <xdr:cxnSp macro="">
      <xdr:nvCxnSpPr>
        <xdr:cNvPr id="425" name="直線コネクタ 424"/>
        <xdr:cNvCxnSpPr/>
      </xdr:nvCxnSpPr>
      <xdr:spPr>
        <a:xfrm>
          <a:off x="15671800" y="135392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45357</xdr:rowOff>
    </xdr:from>
    <xdr:to>
      <xdr:col>78</xdr:col>
      <xdr:colOff>69850</xdr:colOff>
      <xdr:row>78</xdr:row>
      <xdr:rowOff>166188</xdr:rowOff>
    </xdr:to>
    <xdr:cxnSp macro="">
      <xdr:nvCxnSpPr>
        <xdr:cNvPr id="428" name="直線コネクタ 427"/>
        <xdr:cNvCxnSpPr/>
      </xdr:nvCxnSpPr>
      <xdr:spPr>
        <a:xfrm>
          <a:off x="14782800" y="13418457"/>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154758</xdr:rowOff>
    </xdr:from>
    <xdr:to>
      <xdr:col>73</xdr:col>
      <xdr:colOff>180975</xdr:colOff>
      <xdr:row>78</xdr:row>
      <xdr:rowOff>45357</xdr:rowOff>
    </xdr:to>
    <xdr:cxnSp macro="">
      <xdr:nvCxnSpPr>
        <xdr:cNvPr id="431" name="直線コネクタ 430"/>
        <xdr:cNvCxnSpPr/>
      </xdr:nvCxnSpPr>
      <xdr:spPr>
        <a:xfrm>
          <a:off x="13893800" y="13356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154758</xdr:rowOff>
    </xdr:from>
    <xdr:to>
      <xdr:col>69</xdr:col>
      <xdr:colOff>92075</xdr:colOff>
      <xdr:row>78</xdr:row>
      <xdr:rowOff>45357</xdr:rowOff>
    </xdr:to>
    <xdr:cxnSp macro="">
      <xdr:nvCxnSpPr>
        <xdr:cNvPr id="434" name="直線コネクタ 433"/>
        <xdr:cNvCxnSpPr/>
      </xdr:nvCxnSpPr>
      <xdr:spPr>
        <a:xfrm flipV="1">
          <a:off x="13004800" y="13356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15784</xdr:rowOff>
    </xdr:from>
    <xdr:to>
      <xdr:col>82</xdr:col>
      <xdr:colOff>158750</xdr:colOff>
      <xdr:row>79</xdr:row>
      <xdr:rowOff>117384</xdr:rowOff>
    </xdr:to>
    <xdr:sp macro="" textlink="">
      <xdr:nvSpPr>
        <xdr:cNvPr id="444" name="楕円 443"/>
        <xdr:cNvSpPr/>
      </xdr:nvSpPr>
      <xdr:spPr>
        <a:xfrm>
          <a:off x="164592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159311</xdr:rowOff>
    </xdr:from>
    <xdr:ext cx="762000" cy="259045"/>
    <xdr:sp macro="" textlink="">
      <xdr:nvSpPr>
        <xdr:cNvPr id="445" name="公債費以外該当値テキスト"/>
        <xdr:cNvSpPr txBox="1"/>
      </xdr:nvSpPr>
      <xdr:spPr>
        <a:xfrm>
          <a:off x="165989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46" name="楕円 445"/>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30315</xdr:rowOff>
    </xdr:from>
    <xdr:ext cx="736600" cy="259045"/>
    <xdr:sp macro="" textlink="">
      <xdr:nvSpPr>
        <xdr:cNvPr id="447" name="テキスト ボックス 446"/>
        <xdr:cNvSpPr txBox="1"/>
      </xdr:nvSpPr>
      <xdr:spPr>
        <a:xfrm>
          <a:off x="15290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166007</xdr:rowOff>
    </xdr:from>
    <xdr:to>
      <xdr:col>74</xdr:col>
      <xdr:colOff>31750</xdr:colOff>
      <xdr:row>78</xdr:row>
      <xdr:rowOff>96157</xdr:rowOff>
    </xdr:to>
    <xdr:sp macro="" textlink="">
      <xdr:nvSpPr>
        <xdr:cNvPr id="448" name="楕円 447"/>
        <xdr:cNvSpPr/>
      </xdr:nvSpPr>
      <xdr:spPr>
        <a:xfrm>
          <a:off x="14732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80934</xdr:rowOff>
    </xdr:from>
    <xdr:ext cx="762000" cy="259045"/>
    <xdr:sp macro="" textlink="">
      <xdr:nvSpPr>
        <xdr:cNvPr id="449" name="テキスト ボックス 448"/>
        <xdr:cNvSpPr txBox="1"/>
      </xdr:nvSpPr>
      <xdr:spPr>
        <a:xfrm>
          <a:off x="14401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103958</xdr:rowOff>
    </xdr:from>
    <xdr:to>
      <xdr:col>69</xdr:col>
      <xdr:colOff>142875</xdr:colOff>
      <xdr:row>78</xdr:row>
      <xdr:rowOff>34108</xdr:rowOff>
    </xdr:to>
    <xdr:sp macro="" textlink="">
      <xdr:nvSpPr>
        <xdr:cNvPr id="450" name="楕円 449"/>
        <xdr:cNvSpPr/>
      </xdr:nvSpPr>
      <xdr:spPr>
        <a:xfrm>
          <a:off x="13843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18885</xdr:rowOff>
    </xdr:from>
    <xdr:ext cx="762000" cy="259045"/>
    <xdr:sp macro="" textlink="">
      <xdr:nvSpPr>
        <xdr:cNvPr id="451" name="テキスト ボックス 450"/>
        <xdr:cNvSpPr txBox="1"/>
      </xdr:nvSpPr>
      <xdr:spPr>
        <a:xfrm>
          <a:off x="13512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166007</xdr:rowOff>
    </xdr:from>
    <xdr:to>
      <xdr:col>65</xdr:col>
      <xdr:colOff>53975</xdr:colOff>
      <xdr:row>78</xdr:row>
      <xdr:rowOff>96157</xdr:rowOff>
    </xdr:to>
    <xdr:sp macro="" textlink="">
      <xdr:nvSpPr>
        <xdr:cNvPr id="452" name="楕円 451"/>
        <xdr:cNvSpPr/>
      </xdr:nvSpPr>
      <xdr:spPr>
        <a:xfrm>
          <a:off x="12954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80934</xdr:rowOff>
    </xdr:from>
    <xdr:ext cx="762000" cy="259045"/>
    <xdr:sp macro="" textlink="">
      <xdr:nvSpPr>
        <xdr:cNvPr id="453" name="テキスト ボックス 452"/>
        <xdr:cNvSpPr txBox="1"/>
      </xdr:nvSpPr>
      <xdr:spPr>
        <a:xfrm>
          <a:off x="12623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3461</xdr:rowOff>
    </xdr:from>
    <xdr:to>
      <xdr:col>29</xdr:col>
      <xdr:colOff>127000</xdr:colOff>
      <xdr:row>18</xdr:row>
      <xdr:rowOff>35012</xdr:rowOff>
    </xdr:to>
    <xdr:cxnSp macro="">
      <xdr:nvCxnSpPr>
        <xdr:cNvPr id="51" name="直線コネクタ 50"/>
        <xdr:cNvCxnSpPr/>
      </xdr:nvCxnSpPr>
      <xdr:spPr bwMode="auto">
        <a:xfrm flipV="1">
          <a:off x="5003800" y="3137186"/>
          <a:ext cx="647700" cy="31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159687</xdr:rowOff>
    </xdr:from>
    <xdr:ext cx="762000" cy="259045"/>
    <xdr:sp macro="" textlink="">
      <xdr:nvSpPr>
        <xdr:cNvPr id="52" name="人口1人当たり決算額の推移平均値テキスト130"/>
        <xdr:cNvSpPr txBox="1"/>
      </xdr:nvSpPr>
      <xdr:spPr>
        <a:xfrm>
          <a:off x="5740400" y="3121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35012</xdr:rowOff>
    </xdr:from>
    <xdr:to>
      <xdr:col>26</xdr:col>
      <xdr:colOff>50800</xdr:colOff>
      <xdr:row>18</xdr:row>
      <xdr:rowOff>51757</xdr:rowOff>
    </xdr:to>
    <xdr:cxnSp macro="">
      <xdr:nvCxnSpPr>
        <xdr:cNvPr id="54" name="直線コネクタ 53"/>
        <xdr:cNvCxnSpPr/>
      </xdr:nvCxnSpPr>
      <xdr:spPr bwMode="auto">
        <a:xfrm flipV="1">
          <a:off x="4305300" y="3168737"/>
          <a:ext cx="6985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51757</xdr:rowOff>
    </xdr:from>
    <xdr:to>
      <xdr:col>22</xdr:col>
      <xdr:colOff>114300</xdr:colOff>
      <xdr:row>18</xdr:row>
      <xdr:rowOff>62701</xdr:rowOff>
    </xdr:to>
    <xdr:cxnSp macro="">
      <xdr:nvCxnSpPr>
        <xdr:cNvPr id="57" name="直線コネクタ 56"/>
        <xdr:cNvCxnSpPr/>
      </xdr:nvCxnSpPr>
      <xdr:spPr bwMode="auto">
        <a:xfrm flipV="1">
          <a:off x="3606800" y="3185482"/>
          <a:ext cx="698500" cy="1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62701</xdr:rowOff>
    </xdr:from>
    <xdr:to>
      <xdr:col>18</xdr:col>
      <xdr:colOff>177800</xdr:colOff>
      <xdr:row>18</xdr:row>
      <xdr:rowOff>84137</xdr:rowOff>
    </xdr:to>
    <xdr:cxnSp macro="">
      <xdr:nvCxnSpPr>
        <xdr:cNvPr id="60" name="直線コネクタ 59"/>
        <xdr:cNvCxnSpPr/>
      </xdr:nvCxnSpPr>
      <xdr:spPr bwMode="auto">
        <a:xfrm flipV="1">
          <a:off x="2908300" y="3196426"/>
          <a:ext cx="698500" cy="2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124111</xdr:rowOff>
    </xdr:from>
    <xdr:to>
      <xdr:col>29</xdr:col>
      <xdr:colOff>177800</xdr:colOff>
      <xdr:row>18</xdr:row>
      <xdr:rowOff>54261</xdr:rowOff>
    </xdr:to>
    <xdr:sp macro="" textlink="">
      <xdr:nvSpPr>
        <xdr:cNvPr id="70" name="楕円 69"/>
        <xdr:cNvSpPr/>
      </xdr:nvSpPr>
      <xdr:spPr bwMode="auto">
        <a:xfrm>
          <a:off x="5600700" y="308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140638</xdr:rowOff>
    </xdr:from>
    <xdr:ext cx="762000" cy="259045"/>
    <xdr:sp macro="" textlink="">
      <xdr:nvSpPr>
        <xdr:cNvPr id="71" name="人口1人当たり決算額の推移該当値テキスト130"/>
        <xdr:cNvSpPr txBox="1"/>
      </xdr:nvSpPr>
      <xdr:spPr>
        <a:xfrm>
          <a:off x="5740400" y="293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155662</xdr:rowOff>
    </xdr:from>
    <xdr:to>
      <xdr:col>26</xdr:col>
      <xdr:colOff>101600</xdr:colOff>
      <xdr:row>18</xdr:row>
      <xdr:rowOff>85812</xdr:rowOff>
    </xdr:to>
    <xdr:sp macro="" textlink="">
      <xdr:nvSpPr>
        <xdr:cNvPr id="72" name="楕円 71"/>
        <xdr:cNvSpPr/>
      </xdr:nvSpPr>
      <xdr:spPr bwMode="auto">
        <a:xfrm>
          <a:off x="4953000" y="311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95989</xdr:rowOff>
    </xdr:from>
    <xdr:ext cx="736600" cy="259045"/>
    <xdr:sp macro="" textlink="">
      <xdr:nvSpPr>
        <xdr:cNvPr id="73" name="テキスト ボックス 72"/>
        <xdr:cNvSpPr txBox="1"/>
      </xdr:nvSpPr>
      <xdr:spPr>
        <a:xfrm>
          <a:off x="4622800" y="288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957</xdr:rowOff>
    </xdr:from>
    <xdr:to>
      <xdr:col>22</xdr:col>
      <xdr:colOff>165100</xdr:colOff>
      <xdr:row>18</xdr:row>
      <xdr:rowOff>102557</xdr:rowOff>
    </xdr:to>
    <xdr:sp macro="" textlink="">
      <xdr:nvSpPr>
        <xdr:cNvPr id="74" name="楕円 73"/>
        <xdr:cNvSpPr/>
      </xdr:nvSpPr>
      <xdr:spPr bwMode="auto">
        <a:xfrm>
          <a:off x="4254500" y="313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87334</xdr:rowOff>
    </xdr:from>
    <xdr:ext cx="762000" cy="259045"/>
    <xdr:sp macro="" textlink="">
      <xdr:nvSpPr>
        <xdr:cNvPr id="75" name="テキスト ボックス 74"/>
        <xdr:cNvSpPr txBox="1"/>
      </xdr:nvSpPr>
      <xdr:spPr>
        <a:xfrm>
          <a:off x="3924300" y="322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11901</xdr:rowOff>
    </xdr:from>
    <xdr:to>
      <xdr:col>19</xdr:col>
      <xdr:colOff>38100</xdr:colOff>
      <xdr:row>18</xdr:row>
      <xdr:rowOff>113501</xdr:rowOff>
    </xdr:to>
    <xdr:sp macro="" textlink="">
      <xdr:nvSpPr>
        <xdr:cNvPr id="76" name="楕円 75"/>
        <xdr:cNvSpPr/>
      </xdr:nvSpPr>
      <xdr:spPr bwMode="auto">
        <a:xfrm>
          <a:off x="3556000" y="314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123678</xdr:rowOff>
    </xdr:from>
    <xdr:ext cx="762000" cy="259045"/>
    <xdr:sp macro="" textlink="">
      <xdr:nvSpPr>
        <xdr:cNvPr id="77" name="テキスト ボックス 76"/>
        <xdr:cNvSpPr txBox="1"/>
      </xdr:nvSpPr>
      <xdr:spPr>
        <a:xfrm>
          <a:off x="3225800" y="291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33337</xdr:rowOff>
    </xdr:from>
    <xdr:to>
      <xdr:col>15</xdr:col>
      <xdr:colOff>101600</xdr:colOff>
      <xdr:row>18</xdr:row>
      <xdr:rowOff>134937</xdr:rowOff>
    </xdr:to>
    <xdr:sp macro="" textlink="">
      <xdr:nvSpPr>
        <xdr:cNvPr id="78" name="楕円 77"/>
        <xdr:cNvSpPr/>
      </xdr:nvSpPr>
      <xdr:spPr bwMode="auto">
        <a:xfrm>
          <a:off x="2857500" y="316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119714</xdr:rowOff>
    </xdr:from>
    <xdr:ext cx="762000" cy="259045"/>
    <xdr:sp macro="" textlink="">
      <xdr:nvSpPr>
        <xdr:cNvPr id="79" name="テキスト ボックス 78"/>
        <xdr:cNvSpPr txBox="1"/>
      </xdr:nvSpPr>
      <xdr:spPr>
        <a:xfrm>
          <a:off x="2527300" y="325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258125</xdr:rowOff>
    </xdr:from>
    <xdr:to>
      <xdr:col>29</xdr:col>
      <xdr:colOff>127000</xdr:colOff>
      <xdr:row>35</xdr:row>
      <xdr:rowOff>287210</xdr:rowOff>
    </xdr:to>
    <xdr:cxnSp macro="">
      <xdr:nvCxnSpPr>
        <xdr:cNvPr id="114" name="直線コネクタ 113"/>
        <xdr:cNvCxnSpPr/>
      </xdr:nvCxnSpPr>
      <xdr:spPr bwMode="auto">
        <a:xfrm flipV="1">
          <a:off x="5003800" y="6868475"/>
          <a:ext cx="647700" cy="29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287210</xdr:rowOff>
    </xdr:from>
    <xdr:to>
      <xdr:col>26</xdr:col>
      <xdr:colOff>50800</xdr:colOff>
      <xdr:row>35</xdr:row>
      <xdr:rowOff>313675</xdr:rowOff>
    </xdr:to>
    <xdr:cxnSp macro="">
      <xdr:nvCxnSpPr>
        <xdr:cNvPr id="117" name="直線コネクタ 116"/>
        <xdr:cNvCxnSpPr/>
      </xdr:nvCxnSpPr>
      <xdr:spPr bwMode="auto">
        <a:xfrm flipV="1">
          <a:off x="4305300" y="6897560"/>
          <a:ext cx="698500" cy="2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313675</xdr:rowOff>
    </xdr:from>
    <xdr:to>
      <xdr:col>22</xdr:col>
      <xdr:colOff>114300</xdr:colOff>
      <xdr:row>36</xdr:row>
      <xdr:rowOff>30094</xdr:rowOff>
    </xdr:to>
    <xdr:cxnSp macro="">
      <xdr:nvCxnSpPr>
        <xdr:cNvPr id="120" name="直線コネクタ 119"/>
        <xdr:cNvCxnSpPr/>
      </xdr:nvCxnSpPr>
      <xdr:spPr bwMode="auto">
        <a:xfrm flipV="1">
          <a:off x="3606800" y="6924025"/>
          <a:ext cx="698500" cy="5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30094</xdr:rowOff>
    </xdr:from>
    <xdr:to>
      <xdr:col>18</xdr:col>
      <xdr:colOff>177800</xdr:colOff>
      <xdr:row>36</xdr:row>
      <xdr:rowOff>79464</xdr:rowOff>
    </xdr:to>
    <xdr:cxnSp macro="">
      <xdr:nvCxnSpPr>
        <xdr:cNvPr id="123" name="直線コネクタ 122"/>
        <xdr:cNvCxnSpPr/>
      </xdr:nvCxnSpPr>
      <xdr:spPr bwMode="auto">
        <a:xfrm flipV="1">
          <a:off x="2908300" y="6983344"/>
          <a:ext cx="698500" cy="4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207325</xdr:rowOff>
    </xdr:from>
    <xdr:to>
      <xdr:col>29</xdr:col>
      <xdr:colOff>177800</xdr:colOff>
      <xdr:row>35</xdr:row>
      <xdr:rowOff>308925</xdr:rowOff>
    </xdr:to>
    <xdr:sp macro="" textlink="">
      <xdr:nvSpPr>
        <xdr:cNvPr id="133" name="楕円 132"/>
        <xdr:cNvSpPr/>
      </xdr:nvSpPr>
      <xdr:spPr bwMode="auto">
        <a:xfrm>
          <a:off x="5600700" y="681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52402</xdr:rowOff>
    </xdr:from>
    <xdr:ext cx="762000" cy="259045"/>
    <xdr:sp macro="" textlink="">
      <xdr:nvSpPr>
        <xdr:cNvPr id="134" name="人口1人当たり決算額の推移該当値テキスト445"/>
        <xdr:cNvSpPr txBox="1"/>
      </xdr:nvSpPr>
      <xdr:spPr>
        <a:xfrm>
          <a:off x="5740400" y="66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236410</xdr:rowOff>
    </xdr:from>
    <xdr:to>
      <xdr:col>26</xdr:col>
      <xdr:colOff>101600</xdr:colOff>
      <xdr:row>35</xdr:row>
      <xdr:rowOff>338010</xdr:rowOff>
    </xdr:to>
    <xdr:sp macro="" textlink="">
      <xdr:nvSpPr>
        <xdr:cNvPr id="135" name="楕円 134"/>
        <xdr:cNvSpPr/>
      </xdr:nvSpPr>
      <xdr:spPr bwMode="auto">
        <a:xfrm>
          <a:off x="4953000" y="684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5287</xdr:rowOff>
    </xdr:from>
    <xdr:ext cx="736600" cy="259045"/>
    <xdr:sp macro="" textlink="">
      <xdr:nvSpPr>
        <xdr:cNvPr id="136" name="テキスト ボックス 135"/>
        <xdr:cNvSpPr txBox="1"/>
      </xdr:nvSpPr>
      <xdr:spPr>
        <a:xfrm>
          <a:off x="4622800" y="661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262875</xdr:rowOff>
    </xdr:from>
    <xdr:to>
      <xdr:col>22</xdr:col>
      <xdr:colOff>165100</xdr:colOff>
      <xdr:row>36</xdr:row>
      <xdr:rowOff>21575</xdr:rowOff>
    </xdr:to>
    <xdr:sp macro="" textlink="">
      <xdr:nvSpPr>
        <xdr:cNvPr id="137" name="楕円 136"/>
        <xdr:cNvSpPr/>
      </xdr:nvSpPr>
      <xdr:spPr bwMode="auto">
        <a:xfrm>
          <a:off x="4254500" y="687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31752</xdr:rowOff>
    </xdr:from>
    <xdr:ext cx="762000" cy="259045"/>
    <xdr:sp macro="" textlink="">
      <xdr:nvSpPr>
        <xdr:cNvPr id="138" name="テキスト ボックス 137"/>
        <xdr:cNvSpPr txBox="1"/>
      </xdr:nvSpPr>
      <xdr:spPr>
        <a:xfrm>
          <a:off x="3924300" y="66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322194</xdr:rowOff>
    </xdr:from>
    <xdr:to>
      <xdr:col>19</xdr:col>
      <xdr:colOff>38100</xdr:colOff>
      <xdr:row>36</xdr:row>
      <xdr:rowOff>80894</xdr:rowOff>
    </xdr:to>
    <xdr:sp macro="" textlink="">
      <xdr:nvSpPr>
        <xdr:cNvPr id="139" name="楕円 138"/>
        <xdr:cNvSpPr/>
      </xdr:nvSpPr>
      <xdr:spPr bwMode="auto">
        <a:xfrm>
          <a:off x="3556000" y="693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91071</xdr:rowOff>
    </xdr:from>
    <xdr:ext cx="762000" cy="259045"/>
    <xdr:sp macro="" textlink="">
      <xdr:nvSpPr>
        <xdr:cNvPr id="140" name="テキスト ボックス 139"/>
        <xdr:cNvSpPr txBox="1"/>
      </xdr:nvSpPr>
      <xdr:spPr>
        <a:xfrm>
          <a:off x="3225800" y="670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28664</xdr:rowOff>
    </xdr:from>
    <xdr:to>
      <xdr:col>15</xdr:col>
      <xdr:colOff>101600</xdr:colOff>
      <xdr:row>36</xdr:row>
      <xdr:rowOff>130264</xdr:rowOff>
    </xdr:to>
    <xdr:sp macro="" textlink="">
      <xdr:nvSpPr>
        <xdr:cNvPr id="141" name="楕円 140"/>
        <xdr:cNvSpPr/>
      </xdr:nvSpPr>
      <xdr:spPr bwMode="auto">
        <a:xfrm>
          <a:off x="2857500" y="698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115041</xdr:rowOff>
    </xdr:from>
    <xdr:ext cx="762000" cy="259045"/>
    <xdr:sp macro="" textlink="">
      <xdr:nvSpPr>
        <xdr:cNvPr id="142" name="テキスト ボックス 141"/>
        <xdr:cNvSpPr txBox="1"/>
      </xdr:nvSpPr>
      <xdr:spPr>
        <a:xfrm>
          <a:off x="2527300" y="70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
3,292
672.38
6,155,583
6,016,563
105,039
3,216,168
6,736,345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32436</xdr:rowOff>
    </xdr:from>
    <xdr:to>
      <xdr:col>24</xdr:col>
      <xdr:colOff>63500</xdr:colOff>
      <xdr:row>37</xdr:row>
      <xdr:rowOff>61430</xdr:rowOff>
    </xdr:to>
    <xdr:cxnSp macro="">
      <xdr:nvCxnSpPr>
        <xdr:cNvPr id="60" name="直線コネクタ 59"/>
        <xdr:cNvCxnSpPr/>
      </xdr:nvCxnSpPr>
      <xdr:spPr>
        <a:xfrm flipV="1">
          <a:off x="3797300" y="6376086"/>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61430</xdr:rowOff>
    </xdr:from>
    <xdr:to>
      <xdr:col>19</xdr:col>
      <xdr:colOff>177800</xdr:colOff>
      <xdr:row>37</xdr:row>
      <xdr:rowOff>72647</xdr:rowOff>
    </xdr:to>
    <xdr:cxnSp macro="">
      <xdr:nvCxnSpPr>
        <xdr:cNvPr id="63" name="直線コネクタ 62"/>
        <xdr:cNvCxnSpPr/>
      </xdr:nvCxnSpPr>
      <xdr:spPr>
        <a:xfrm flipV="1">
          <a:off x="2908300" y="6405080"/>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72647</xdr:rowOff>
    </xdr:from>
    <xdr:to>
      <xdr:col>15</xdr:col>
      <xdr:colOff>50800</xdr:colOff>
      <xdr:row>37</xdr:row>
      <xdr:rowOff>77039</xdr:rowOff>
    </xdr:to>
    <xdr:cxnSp macro="">
      <xdr:nvCxnSpPr>
        <xdr:cNvPr id="66" name="直線コネクタ 65"/>
        <xdr:cNvCxnSpPr/>
      </xdr:nvCxnSpPr>
      <xdr:spPr>
        <a:xfrm flipV="1">
          <a:off x="2019300" y="6416297"/>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77039</xdr:rowOff>
    </xdr:from>
    <xdr:to>
      <xdr:col>10</xdr:col>
      <xdr:colOff>114300</xdr:colOff>
      <xdr:row>37</xdr:row>
      <xdr:rowOff>94117</xdr:rowOff>
    </xdr:to>
    <xdr:cxnSp macro="">
      <xdr:nvCxnSpPr>
        <xdr:cNvPr id="69" name="直線コネクタ 68"/>
        <xdr:cNvCxnSpPr/>
      </xdr:nvCxnSpPr>
      <xdr:spPr>
        <a:xfrm flipV="1">
          <a:off x="1130300" y="6420689"/>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153086</xdr:rowOff>
    </xdr:from>
    <xdr:to>
      <xdr:col>24</xdr:col>
      <xdr:colOff>114300</xdr:colOff>
      <xdr:row>37</xdr:row>
      <xdr:rowOff>83236</xdr:rowOff>
    </xdr:to>
    <xdr:sp macro="" textlink="">
      <xdr:nvSpPr>
        <xdr:cNvPr id="79" name="楕円 78"/>
        <xdr:cNvSpPr/>
      </xdr:nvSpPr>
      <xdr:spPr>
        <a:xfrm>
          <a:off x="4584700" y="63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4513</xdr:rowOff>
    </xdr:from>
    <xdr:ext cx="599010" cy="259045"/>
    <xdr:sp macro="" textlink="">
      <xdr:nvSpPr>
        <xdr:cNvPr id="80" name="人件費該当値テキスト"/>
        <xdr:cNvSpPr txBox="1"/>
      </xdr:nvSpPr>
      <xdr:spPr>
        <a:xfrm>
          <a:off x="4686300" y="617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10630</xdr:rowOff>
    </xdr:from>
    <xdr:to>
      <xdr:col>20</xdr:col>
      <xdr:colOff>38100</xdr:colOff>
      <xdr:row>37</xdr:row>
      <xdr:rowOff>112230</xdr:rowOff>
    </xdr:to>
    <xdr:sp macro="" textlink="">
      <xdr:nvSpPr>
        <xdr:cNvPr id="81" name="楕円 80"/>
        <xdr:cNvSpPr/>
      </xdr:nvSpPr>
      <xdr:spPr>
        <a:xfrm>
          <a:off x="3746500" y="63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128757</xdr:rowOff>
    </xdr:from>
    <xdr:ext cx="599010" cy="259045"/>
    <xdr:sp macro="" textlink="">
      <xdr:nvSpPr>
        <xdr:cNvPr id="82" name="テキスト ボックス 81"/>
        <xdr:cNvSpPr txBox="1"/>
      </xdr:nvSpPr>
      <xdr:spPr>
        <a:xfrm>
          <a:off x="3497795" y="612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21847</xdr:rowOff>
    </xdr:from>
    <xdr:to>
      <xdr:col>15</xdr:col>
      <xdr:colOff>101600</xdr:colOff>
      <xdr:row>37</xdr:row>
      <xdr:rowOff>123447</xdr:rowOff>
    </xdr:to>
    <xdr:sp macro="" textlink="">
      <xdr:nvSpPr>
        <xdr:cNvPr id="83" name="楕円 82"/>
        <xdr:cNvSpPr/>
      </xdr:nvSpPr>
      <xdr:spPr>
        <a:xfrm>
          <a:off x="2857500" y="63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139974</xdr:rowOff>
    </xdr:from>
    <xdr:ext cx="599010" cy="259045"/>
    <xdr:sp macro="" textlink="">
      <xdr:nvSpPr>
        <xdr:cNvPr id="84" name="テキスト ボックス 83"/>
        <xdr:cNvSpPr txBox="1"/>
      </xdr:nvSpPr>
      <xdr:spPr>
        <a:xfrm>
          <a:off x="2608795" y="614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26239</xdr:rowOff>
    </xdr:from>
    <xdr:to>
      <xdr:col>10</xdr:col>
      <xdr:colOff>165100</xdr:colOff>
      <xdr:row>37</xdr:row>
      <xdr:rowOff>127839</xdr:rowOff>
    </xdr:to>
    <xdr:sp macro="" textlink="">
      <xdr:nvSpPr>
        <xdr:cNvPr id="85" name="楕円 84"/>
        <xdr:cNvSpPr/>
      </xdr:nvSpPr>
      <xdr:spPr>
        <a:xfrm>
          <a:off x="1968500" y="63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144366</xdr:rowOff>
    </xdr:from>
    <xdr:ext cx="599010" cy="259045"/>
    <xdr:sp macro="" textlink="">
      <xdr:nvSpPr>
        <xdr:cNvPr id="86" name="テキスト ボックス 85"/>
        <xdr:cNvSpPr txBox="1"/>
      </xdr:nvSpPr>
      <xdr:spPr>
        <a:xfrm>
          <a:off x="1719795" y="614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43317</xdr:rowOff>
    </xdr:from>
    <xdr:to>
      <xdr:col>6</xdr:col>
      <xdr:colOff>38100</xdr:colOff>
      <xdr:row>37</xdr:row>
      <xdr:rowOff>144917</xdr:rowOff>
    </xdr:to>
    <xdr:sp macro="" textlink="">
      <xdr:nvSpPr>
        <xdr:cNvPr id="87" name="楕円 86"/>
        <xdr:cNvSpPr/>
      </xdr:nvSpPr>
      <xdr:spPr>
        <a:xfrm>
          <a:off x="1079500" y="63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161444</xdr:rowOff>
    </xdr:from>
    <xdr:ext cx="599010" cy="259045"/>
    <xdr:sp macro="" textlink="">
      <xdr:nvSpPr>
        <xdr:cNvPr id="88" name="テキスト ボックス 87"/>
        <xdr:cNvSpPr txBox="1"/>
      </xdr:nvSpPr>
      <xdr:spPr>
        <a:xfrm>
          <a:off x="830795" y="616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100928</xdr:rowOff>
    </xdr:from>
    <xdr:to>
      <xdr:col>24</xdr:col>
      <xdr:colOff>63500</xdr:colOff>
      <xdr:row>58</xdr:row>
      <xdr:rowOff>104670</xdr:rowOff>
    </xdr:to>
    <xdr:cxnSp macro="">
      <xdr:nvCxnSpPr>
        <xdr:cNvPr id="117" name="直線コネクタ 116"/>
        <xdr:cNvCxnSpPr/>
      </xdr:nvCxnSpPr>
      <xdr:spPr>
        <a:xfrm flipV="1">
          <a:off x="3797300" y="10045028"/>
          <a:ext cx="8382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97909</xdr:rowOff>
    </xdr:from>
    <xdr:to>
      <xdr:col>19</xdr:col>
      <xdr:colOff>177800</xdr:colOff>
      <xdr:row>58</xdr:row>
      <xdr:rowOff>104670</xdr:rowOff>
    </xdr:to>
    <xdr:cxnSp macro="">
      <xdr:nvCxnSpPr>
        <xdr:cNvPr id="120" name="直線コネクタ 119"/>
        <xdr:cNvCxnSpPr/>
      </xdr:nvCxnSpPr>
      <xdr:spPr>
        <a:xfrm>
          <a:off x="2908300" y="10042009"/>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97394</xdr:rowOff>
    </xdr:from>
    <xdr:to>
      <xdr:col>15</xdr:col>
      <xdr:colOff>50800</xdr:colOff>
      <xdr:row>58</xdr:row>
      <xdr:rowOff>97909</xdr:rowOff>
    </xdr:to>
    <xdr:cxnSp macro="">
      <xdr:nvCxnSpPr>
        <xdr:cNvPr id="123" name="直線コネクタ 122"/>
        <xdr:cNvCxnSpPr/>
      </xdr:nvCxnSpPr>
      <xdr:spPr>
        <a:xfrm>
          <a:off x="2019300" y="10041494"/>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97394</xdr:rowOff>
    </xdr:from>
    <xdr:to>
      <xdr:col>10</xdr:col>
      <xdr:colOff>114300</xdr:colOff>
      <xdr:row>58</xdr:row>
      <xdr:rowOff>112945</xdr:rowOff>
    </xdr:to>
    <xdr:cxnSp macro="">
      <xdr:nvCxnSpPr>
        <xdr:cNvPr id="126" name="直線コネクタ 125"/>
        <xdr:cNvCxnSpPr/>
      </xdr:nvCxnSpPr>
      <xdr:spPr>
        <a:xfrm flipV="1">
          <a:off x="1130300" y="10041494"/>
          <a:ext cx="889000" cy="1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50128</xdr:rowOff>
    </xdr:from>
    <xdr:to>
      <xdr:col>24</xdr:col>
      <xdr:colOff>114300</xdr:colOff>
      <xdr:row>58</xdr:row>
      <xdr:rowOff>151728</xdr:rowOff>
    </xdr:to>
    <xdr:sp macro="" textlink="">
      <xdr:nvSpPr>
        <xdr:cNvPr id="136" name="楕円 135"/>
        <xdr:cNvSpPr/>
      </xdr:nvSpPr>
      <xdr:spPr>
        <a:xfrm>
          <a:off x="4584700" y="99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9505</xdr:rowOff>
    </xdr:from>
    <xdr:ext cx="599010" cy="259045"/>
    <xdr:sp macro="" textlink="">
      <xdr:nvSpPr>
        <xdr:cNvPr id="137" name="物件費該当値テキスト"/>
        <xdr:cNvSpPr txBox="1"/>
      </xdr:nvSpPr>
      <xdr:spPr>
        <a:xfrm>
          <a:off x="4686300" y="978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53870</xdr:rowOff>
    </xdr:from>
    <xdr:to>
      <xdr:col>20</xdr:col>
      <xdr:colOff>38100</xdr:colOff>
      <xdr:row>58</xdr:row>
      <xdr:rowOff>155470</xdr:rowOff>
    </xdr:to>
    <xdr:sp macro="" textlink="">
      <xdr:nvSpPr>
        <xdr:cNvPr id="138" name="楕円 137"/>
        <xdr:cNvSpPr/>
      </xdr:nvSpPr>
      <xdr:spPr>
        <a:xfrm>
          <a:off x="3746500" y="99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547</xdr:rowOff>
    </xdr:from>
    <xdr:ext cx="599010" cy="259045"/>
    <xdr:sp macro="" textlink="">
      <xdr:nvSpPr>
        <xdr:cNvPr id="139" name="テキスト ボックス 138"/>
        <xdr:cNvSpPr txBox="1"/>
      </xdr:nvSpPr>
      <xdr:spPr>
        <a:xfrm>
          <a:off x="3497795" y="977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47109</xdr:rowOff>
    </xdr:from>
    <xdr:to>
      <xdr:col>15</xdr:col>
      <xdr:colOff>101600</xdr:colOff>
      <xdr:row>58</xdr:row>
      <xdr:rowOff>148709</xdr:rowOff>
    </xdr:to>
    <xdr:sp macro="" textlink="">
      <xdr:nvSpPr>
        <xdr:cNvPr id="140" name="楕円 139"/>
        <xdr:cNvSpPr/>
      </xdr:nvSpPr>
      <xdr:spPr>
        <a:xfrm>
          <a:off x="2857500" y="999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165236</xdr:rowOff>
    </xdr:from>
    <xdr:ext cx="599010" cy="259045"/>
    <xdr:sp macro="" textlink="">
      <xdr:nvSpPr>
        <xdr:cNvPr id="141" name="テキスト ボックス 140"/>
        <xdr:cNvSpPr txBox="1"/>
      </xdr:nvSpPr>
      <xdr:spPr>
        <a:xfrm>
          <a:off x="2608795" y="976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46594</xdr:rowOff>
    </xdr:from>
    <xdr:to>
      <xdr:col>10</xdr:col>
      <xdr:colOff>165100</xdr:colOff>
      <xdr:row>58</xdr:row>
      <xdr:rowOff>148194</xdr:rowOff>
    </xdr:to>
    <xdr:sp macro="" textlink="">
      <xdr:nvSpPr>
        <xdr:cNvPr id="142" name="楕円 141"/>
        <xdr:cNvSpPr/>
      </xdr:nvSpPr>
      <xdr:spPr>
        <a:xfrm>
          <a:off x="1968500" y="999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164721</xdr:rowOff>
    </xdr:from>
    <xdr:ext cx="599010" cy="259045"/>
    <xdr:sp macro="" textlink="">
      <xdr:nvSpPr>
        <xdr:cNvPr id="143" name="テキスト ボックス 142"/>
        <xdr:cNvSpPr txBox="1"/>
      </xdr:nvSpPr>
      <xdr:spPr>
        <a:xfrm>
          <a:off x="1719795" y="976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62145</xdr:rowOff>
    </xdr:from>
    <xdr:to>
      <xdr:col>6</xdr:col>
      <xdr:colOff>38100</xdr:colOff>
      <xdr:row>58</xdr:row>
      <xdr:rowOff>163745</xdr:rowOff>
    </xdr:to>
    <xdr:sp macro="" textlink="">
      <xdr:nvSpPr>
        <xdr:cNvPr id="144" name="楕円 143"/>
        <xdr:cNvSpPr/>
      </xdr:nvSpPr>
      <xdr:spPr>
        <a:xfrm>
          <a:off x="1079500" y="100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8822</xdr:rowOff>
    </xdr:from>
    <xdr:ext cx="599010" cy="259045"/>
    <xdr:sp macro="" textlink="">
      <xdr:nvSpPr>
        <xdr:cNvPr id="145" name="テキスト ボックス 144"/>
        <xdr:cNvSpPr txBox="1"/>
      </xdr:nvSpPr>
      <xdr:spPr>
        <a:xfrm>
          <a:off x="830795" y="978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83967</xdr:rowOff>
    </xdr:from>
    <xdr:to>
      <xdr:col>24</xdr:col>
      <xdr:colOff>63500</xdr:colOff>
      <xdr:row>78</xdr:row>
      <xdr:rowOff>96872</xdr:rowOff>
    </xdr:to>
    <xdr:cxnSp macro="">
      <xdr:nvCxnSpPr>
        <xdr:cNvPr id="174" name="直線コネクタ 173"/>
        <xdr:cNvCxnSpPr/>
      </xdr:nvCxnSpPr>
      <xdr:spPr>
        <a:xfrm flipV="1">
          <a:off x="3797300" y="13457067"/>
          <a:ext cx="838200" cy="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96872</xdr:rowOff>
    </xdr:from>
    <xdr:to>
      <xdr:col>19</xdr:col>
      <xdr:colOff>177800</xdr:colOff>
      <xdr:row>78</xdr:row>
      <xdr:rowOff>97489</xdr:rowOff>
    </xdr:to>
    <xdr:cxnSp macro="">
      <xdr:nvCxnSpPr>
        <xdr:cNvPr id="177" name="直線コネクタ 176"/>
        <xdr:cNvCxnSpPr/>
      </xdr:nvCxnSpPr>
      <xdr:spPr>
        <a:xfrm flipV="1">
          <a:off x="2908300" y="1346997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97489</xdr:rowOff>
    </xdr:from>
    <xdr:to>
      <xdr:col>15</xdr:col>
      <xdr:colOff>50800</xdr:colOff>
      <xdr:row>78</xdr:row>
      <xdr:rowOff>109815</xdr:rowOff>
    </xdr:to>
    <xdr:cxnSp macro="">
      <xdr:nvCxnSpPr>
        <xdr:cNvPr id="180" name="直線コネクタ 179"/>
        <xdr:cNvCxnSpPr/>
      </xdr:nvCxnSpPr>
      <xdr:spPr>
        <a:xfrm flipV="1">
          <a:off x="2019300" y="13470589"/>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109815</xdr:rowOff>
    </xdr:from>
    <xdr:to>
      <xdr:col>10</xdr:col>
      <xdr:colOff>114300</xdr:colOff>
      <xdr:row>78</xdr:row>
      <xdr:rowOff>121827</xdr:rowOff>
    </xdr:to>
    <xdr:cxnSp macro="">
      <xdr:nvCxnSpPr>
        <xdr:cNvPr id="183" name="直線コネクタ 182"/>
        <xdr:cNvCxnSpPr/>
      </xdr:nvCxnSpPr>
      <xdr:spPr>
        <a:xfrm flipV="1">
          <a:off x="1130300" y="13482915"/>
          <a:ext cx="889000" cy="1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33167</xdr:rowOff>
    </xdr:from>
    <xdr:to>
      <xdr:col>24</xdr:col>
      <xdr:colOff>114300</xdr:colOff>
      <xdr:row>78</xdr:row>
      <xdr:rowOff>134767</xdr:rowOff>
    </xdr:to>
    <xdr:sp macro="" textlink="">
      <xdr:nvSpPr>
        <xdr:cNvPr id="193" name="楕円 192"/>
        <xdr:cNvSpPr/>
      </xdr:nvSpPr>
      <xdr:spPr>
        <a:xfrm>
          <a:off x="4584700" y="134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56044</xdr:rowOff>
    </xdr:from>
    <xdr:ext cx="534377" cy="259045"/>
    <xdr:sp macro="" textlink="">
      <xdr:nvSpPr>
        <xdr:cNvPr id="194" name="維持補修費該当値テキスト"/>
        <xdr:cNvSpPr txBox="1"/>
      </xdr:nvSpPr>
      <xdr:spPr>
        <a:xfrm>
          <a:off x="4686300" y="13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46072</xdr:rowOff>
    </xdr:from>
    <xdr:to>
      <xdr:col>20</xdr:col>
      <xdr:colOff>38100</xdr:colOff>
      <xdr:row>78</xdr:row>
      <xdr:rowOff>147672</xdr:rowOff>
    </xdr:to>
    <xdr:sp macro="" textlink="">
      <xdr:nvSpPr>
        <xdr:cNvPr id="195" name="楕円 194"/>
        <xdr:cNvSpPr/>
      </xdr:nvSpPr>
      <xdr:spPr>
        <a:xfrm>
          <a:off x="3746500" y="134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164199</xdr:rowOff>
    </xdr:from>
    <xdr:ext cx="534377" cy="259045"/>
    <xdr:sp macro="" textlink="">
      <xdr:nvSpPr>
        <xdr:cNvPr id="196" name="テキスト ボックス 195"/>
        <xdr:cNvSpPr txBox="1"/>
      </xdr:nvSpPr>
      <xdr:spPr>
        <a:xfrm>
          <a:off x="3530111" y="131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46689</xdr:rowOff>
    </xdr:from>
    <xdr:to>
      <xdr:col>15</xdr:col>
      <xdr:colOff>101600</xdr:colOff>
      <xdr:row>78</xdr:row>
      <xdr:rowOff>148289</xdr:rowOff>
    </xdr:to>
    <xdr:sp macro="" textlink="">
      <xdr:nvSpPr>
        <xdr:cNvPr id="197" name="楕円 196"/>
        <xdr:cNvSpPr/>
      </xdr:nvSpPr>
      <xdr:spPr>
        <a:xfrm>
          <a:off x="2857500" y="134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164816</xdr:rowOff>
    </xdr:from>
    <xdr:ext cx="534377" cy="259045"/>
    <xdr:sp macro="" textlink="">
      <xdr:nvSpPr>
        <xdr:cNvPr id="198" name="テキスト ボックス 197"/>
        <xdr:cNvSpPr txBox="1"/>
      </xdr:nvSpPr>
      <xdr:spPr>
        <a:xfrm>
          <a:off x="2641111" y="131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59015</xdr:rowOff>
    </xdr:from>
    <xdr:to>
      <xdr:col>10</xdr:col>
      <xdr:colOff>165100</xdr:colOff>
      <xdr:row>78</xdr:row>
      <xdr:rowOff>160615</xdr:rowOff>
    </xdr:to>
    <xdr:sp macro="" textlink="">
      <xdr:nvSpPr>
        <xdr:cNvPr id="199" name="楕円 198"/>
        <xdr:cNvSpPr/>
      </xdr:nvSpPr>
      <xdr:spPr>
        <a:xfrm>
          <a:off x="1968500" y="134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5692</xdr:rowOff>
    </xdr:from>
    <xdr:ext cx="534377" cy="259045"/>
    <xdr:sp macro="" textlink="">
      <xdr:nvSpPr>
        <xdr:cNvPr id="200" name="テキスト ボックス 199"/>
        <xdr:cNvSpPr txBox="1"/>
      </xdr:nvSpPr>
      <xdr:spPr>
        <a:xfrm>
          <a:off x="1752111" y="132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71027</xdr:rowOff>
    </xdr:from>
    <xdr:to>
      <xdr:col>6</xdr:col>
      <xdr:colOff>38100</xdr:colOff>
      <xdr:row>79</xdr:row>
      <xdr:rowOff>1177</xdr:rowOff>
    </xdr:to>
    <xdr:sp macro="" textlink="">
      <xdr:nvSpPr>
        <xdr:cNvPr id="201" name="楕円 200"/>
        <xdr:cNvSpPr/>
      </xdr:nvSpPr>
      <xdr:spPr>
        <a:xfrm>
          <a:off x="1079500" y="134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17704</xdr:rowOff>
    </xdr:from>
    <xdr:ext cx="534377" cy="259045"/>
    <xdr:sp macro="" textlink="">
      <xdr:nvSpPr>
        <xdr:cNvPr id="202" name="テキスト ボックス 201"/>
        <xdr:cNvSpPr txBox="1"/>
      </xdr:nvSpPr>
      <xdr:spPr>
        <a:xfrm>
          <a:off x="863111" y="132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107162</xdr:rowOff>
    </xdr:from>
    <xdr:to>
      <xdr:col>24</xdr:col>
      <xdr:colOff>63500</xdr:colOff>
      <xdr:row>94</xdr:row>
      <xdr:rowOff>22875</xdr:rowOff>
    </xdr:to>
    <xdr:cxnSp macro="">
      <xdr:nvCxnSpPr>
        <xdr:cNvPr id="233" name="直線コネクタ 232"/>
        <xdr:cNvCxnSpPr/>
      </xdr:nvCxnSpPr>
      <xdr:spPr>
        <a:xfrm>
          <a:off x="3797300" y="16052012"/>
          <a:ext cx="838200" cy="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107162</xdr:rowOff>
    </xdr:from>
    <xdr:to>
      <xdr:col>19</xdr:col>
      <xdr:colOff>177800</xdr:colOff>
      <xdr:row>93</xdr:row>
      <xdr:rowOff>159500</xdr:rowOff>
    </xdr:to>
    <xdr:cxnSp macro="">
      <xdr:nvCxnSpPr>
        <xdr:cNvPr id="236" name="直線コネクタ 235"/>
        <xdr:cNvCxnSpPr/>
      </xdr:nvCxnSpPr>
      <xdr:spPr>
        <a:xfrm flipV="1">
          <a:off x="2908300" y="16052012"/>
          <a:ext cx="889000" cy="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159500</xdr:rowOff>
    </xdr:from>
    <xdr:to>
      <xdr:col>15</xdr:col>
      <xdr:colOff>50800</xdr:colOff>
      <xdr:row>94</xdr:row>
      <xdr:rowOff>125614</xdr:rowOff>
    </xdr:to>
    <xdr:cxnSp macro="">
      <xdr:nvCxnSpPr>
        <xdr:cNvPr id="239" name="直線コネクタ 238"/>
        <xdr:cNvCxnSpPr/>
      </xdr:nvCxnSpPr>
      <xdr:spPr>
        <a:xfrm flipV="1">
          <a:off x="2019300" y="16104350"/>
          <a:ext cx="889000" cy="13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111691</xdr:rowOff>
    </xdr:from>
    <xdr:to>
      <xdr:col>10</xdr:col>
      <xdr:colOff>114300</xdr:colOff>
      <xdr:row>94</xdr:row>
      <xdr:rowOff>125614</xdr:rowOff>
    </xdr:to>
    <xdr:cxnSp macro="">
      <xdr:nvCxnSpPr>
        <xdr:cNvPr id="242" name="直線コネクタ 241"/>
        <xdr:cNvCxnSpPr/>
      </xdr:nvCxnSpPr>
      <xdr:spPr>
        <a:xfrm>
          <a:off x="1130300" y="16227991"/>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143525</xdr:rowOff>
    </xdr:from>
    <xdr:to>
      <xdr:col>24</xdr:col>
      <xdr:colOff>114300</xdr:colOff>
      <xdr:row>94</xdr:row>
      <xdr:rowOff>73675</xdr:rowOff>
    </xdr:to>
    <xdr:sp macro="" textlink="">
      <xdr:nvSpPr>
        <xdr:cNvPr id="252" name="楕円 251"/>
        <xdr:cNvSpPr/>
      </xdr:nvSpPr>
      <xdr:spPr>
        <a:xfrm>
          <a:off x="4584700" y="160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166402</xdr:rowOff>
    </xdr:from>
    <xdr:ext cx="534377" cy="259045"/>
    <xdr:sp macro="" textlink="">
      <xdr:nvSpPr>
        <xdr:cNvPr id="253" name="扶助費該当値テキスト"/>
        <xdr:cNvSpPr txBox="1"/>
      </xdr:nvSpPr>
      <xdr:spPr>
        <a:xfrm>
          <a:off x="4686300" y="159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56362</xdr:rowOff>
    </xdr:from>
    <xdr:to>
      <xdr:col>20</xdr:col>
      <xdr:colOff>38100</xdr:colOff>
      <xdr:row>93</xdr:row>
      <xdr:rowOff>157962</xdr:rowOff>
    </xdr:to>
    <xdr:sp macro="" textlink="">
      <xdr:nvSpPr>
        <xdr:cNvPr id="254" name="楕円 253"/>
        <xdr:cNvSpPr/>
      </xdr:nvSpPr>
      <xdr:spPr>
        <a:xfrm>
          <a:off x="3746500" y="160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3039</xdr:rowOff>
    </xdr:from>
    <xdr:ext cx="534377" cy="259045"/>
    <xdr:sp macro="" textlink="">
      <xdr:nvSpPr>
        <xdr:cNvPr id="255" name="テキスト ボックス 254"/>
        <xdr:cNvSpPr txBox="1"/>
      </xdr:nvSpPr>
      <xdr:spPr>
        <a:xfrm>
          <a:off x="3530111" y="157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108700</xdr:rowOff>
    </xdr:from>
    <xdr:to>
      <xdr:col>15</xdr:col>
      <xdr:colOff>101600</xdr:colOff>
      <xdr:row>94</xdr:row>
      <xdr:rowOff>38850</xdr:rowOff>
    </xdr:to>
    <xdr:sp macro="" textlink="">
      <xdr:nvSpPr>
        <xdr:cNvPr id="256" name="楕円 255"/>
        <xdr:cNvSpPr/>
      </xdr:nvSpPr>
      <xdr:spPr>
        <a:xfrm>
          <a:off x="2857500" y="160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55377</xdr:rowOff>
    </xdr:from>
    <xdr:ext cx="534377" cy="259045"/>
    <xdr:sp macro="" textlink="">
      <xdr:nvSpPr>
        <xdr:cNvPr id="257" name="テキスト ボックス 256"/>
        <xdr:cNvSpPr txBox="1"/>
      </xdr:nvSpPr>
      <xdr:spPr>
        <a:xfrm>
          <a:off x="2641111" y="158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74814</xdr:rowOff>
    </xdr:from>
    <xdr:to>
      <xdr:col>10</xdr:col>
      <xdr:colOff>165100</xdr:colOff>
      <xdr:row>95</xdr:row>
      <xdr:rowOff>4964</xdr:rowOff>
    </xdr:to>
    <xdr:sp macro="" textlink="">
      <xdr:nvSpPr>
        <xdr:cNvPr id="258" name="楕円 257"/>
        <xdr:cNvSpPr/>
      </xdr:nvSpPr>
      <xdr:spPr>
        <a:xfrm>
          <a:off x="1968500" y="161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21491</xdr:rowOff>
    </xdr:from>
    <xdr:ext cx="534377" cy="259045"/>
    <xdr:sp macro="" textlink="">
      <xdr:nvSpPr>
        <xdr:cNvPr id="259" name="テキスト ボックス 258"/>
        <xdr:cNvSpPr txBox="1"/>
      </xdr:nvSpPr>
      <xdr:spPr>
        <a:xfrm>
          <a:off x="1752111" y="159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60891</xdr:rowOff>
    </xdr:from>
    <xdr:to>
      <xdr:col>6</xdr:col>
      <xdr:colOff>38100</xdr:colOff>
      <xdr:row>94</xdr:row>
      <xdr:rowOff>162491</xdr:rowOff>
    </xdr:to>
    <xdr:sp macro="" textlink="">
      <xdr:nvSpPr>
        <xdr:cNvPr id="260" name="楕円 259"/>
        <xdr:cNvSpPr/>
      </xdr:nvSpPr>
      <xdr:spPr>
        <a:xfrm>
          <a:off x="1079500" y="161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7568</xdr:rowOff>
    </xdr:from>
    <xdr:ext cx="534377" cy="259045"/>
    <xdr:sp macro="" textlink="">
      <xdr:nvSpPr>
        <xdr:cNvPr id="261" name="テキスト ボックス 260"/>
        <xdr:cNvSpPr txBox="1"/>
      </xdr:nvSpPr>
      <xdr:spPr>
        <a:xfrm>
          <a:off x="863111" y="159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33523</xdr:rowOff>
    </xdr:from>
    <xdr:to>
      <xdr:col>55</xdr:col>
      <xdr:colOff>0</xdr:colOff>
      <xdr:row>37</xdr:row>
      <xdr:rowOff>67196</xdr:rowOff>
    </xdr:to>
    <xdr:cxnSp macro="">
      <xdr:nvCxnSpPr>
        <xdr:cNvPr id="290" name="直線コネクタ 289"/>
        <xdr:cNvCxnSpPr/>
      </xdr:nvCxnSpPr>
      <xdr:spPr>
        <a:xfrm>
          <a:off x="9639300" y="6377173"/>
          <a:ext cx="8382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9461</xdr:rowOff>
    </xdr:from>
    <xdr:to>
      <xdr:col>50</xdr:col>
      <xdr:colOff>114300</xdr:colOff>
      <xdr:row>37</xdr:row>
      <xdr:rowOff>33523</xdr:rowOff>
    </xdr:to>
    <xdr:cxnSp macro="">
      <xdr:nvCxnSpPr>
        <xdr:cNvPr id="293" name="直線コネクタ 292"/>
        <xdr:cNvCxnSpPr/>
      </xdr:nvCxnSpPr>
      <xdr:spPr>
        <a:xfrm>
          <a:off x="8750300" y="6353111"/>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142140</xdr:rowOff>
    </xdr:from>
    <xdr:to>
      <xdr:col>45</xdr:col>
      <xdr:colOff>177800</xdr:colOff>
      <xdr:row>37</xdr:row>
      <xdr:rowOff>9461</xdr:rowOff>
    </xdr:to>
    <xdr:cxnSp macro="">
      <xdr:nvCxnSpPr>
        <xdr:cNvPr id="296" name="直線コネクタ 295"/>
        <xdr:cNvCxnSpPr/>
      </xdr:nvCxnSpPr>
      <xdr:spPr>
        <a:xfrm>
          <a:off x="7861300" y="6314340"/>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142140</xdr:rowOff>
    </xdr:from>
    <xdr:to>
      <xdr:col>41</xdr:col>
      <xdr:colOff>50800</xdr:colOff>
      <xdr:row>37</xdr:row>
      <xdr:rowOff>75075</xdr:rowOff>
    </xdr:to>
    <xdr:cxnSp macro="">
      <xdr:nvCxnSpPr>
        <xdr:cNvPr id="299" name="直線コネクタ 298"/>
        <xdr:cNvCxnSpPr/>
      </xdr:nvCxnSpPr>
      <xdr:spPr>
        <a:xfrm flipV="1">
          <a:off x="6972300" y="6314340"/>
          <a:ext cx="889000" cy="10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16396</xdr:rowOff>
    </xdr:from>
    <xdr:to>
      <xdr:col>55</xdr:col>
      <xdr:colOff>50800</xdr:colOff>
      <xdr:row>37</xdr:row>
      <xdr:rowOff>117996</xdr:rowOff>
    </xdr:to>
    <xdr:sp macro="" textlink="">
      <xdr:nvSpPr>
        <xdr:cNvPr id="309" name="楕円 308"/>
        <xdr:cNvSpPr/>
      </xdr:nvSpPr>
      <xdr:spPr>
        <a:xfrm>
          <a:off x="10426700" y="63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166273</xdr:rowOff>
    </xdr:from>
    <xdr:ext cx="599010" cy="259045"/>
    <xdr:sp macro="" textlink="">
      <xdr:nvSpPr>
        <xdr:cNvPr id="310" name="補助費等該当値テキスト"/>
        <xdr:cNvSpPr txBox="1"/>
      </xdr:nvSpPr>
      <xdr:spPr>
        <a:xfrm>
          <a:off x="10528300" y="633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154173</xdr:rowOff>
    </xdr:from>
    <xdr:to>
      <xdr:col>50</xdr:col>
      <xdr:colOff>165100</xdr:colOff>
      <xdr:row>37</xdr:row>
      <xdr:rowOff>84323</xdr:rowOff>
    </xdr:to>
    <xdr:sp macro="" textlink="">
      <xdr:nvSpPr>
        <xdr:cNvPr id="311" name="楕円 310"/>
        <xdr:cNvSpPr/>
      </xdr:nvSpPr>
      <xdr:spPr>
        <a:xfrm>
          <a:off x="9588500" y="63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100850</xdr:rowOff>
    </xdr:from>
    <xdr:ext cx="599010" cy="259045"/>
    <xdr:sp macro="" textlink="">
      <xdr:nvSpPr>
        <xdr:cNvPr id="312" name="テキスト ボックス 311"/>
        <xdr:cNvSpPr txBox="1"/>
      </xdr:nvSpPr>
      <xdr:spPr>
        <a:xfrm>
          <a:off x="9339795" y="61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130111</xdr:rowOff>
    </xdr:from>
    <xdr:to>
      <xdr:col>46</xdr:col>
      <xdr:colOff>38100</xdr:colOff>
      <xdr:row>37</xdr:row>
      <xdr:rowOff>60261</xdr:rowOff>
    </xdr:to>
    <xdr:sp macro="" textlink="">
      <xdr:nvSpPr>
        <xdr:cNvPr id="313" name="楕円 312"/>
        <xdr:cNvSpPr/>
      </xdr:nvSpPr>
      <xdr:spPr>
        <a:xfrm>
          <a:off x="8699500" y="63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76788</xdr:rowOff>
    </xdr:from>
    <xdr:ext cx="599010" cy="259045"/>
    <xdr:sp macro="" textlink="">
      <xdr:nvSpPr>
        <xdr:cNvPr id="314" name="テキスト ボックス 313"/>
        <xdr:cNvSpPr txBox="1"/>
      </xdr:nvSpPr>
      <xdr:spPr>
        <a:xfrm>
          <a:off x="8450795" y="607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91340</xdr:rowOff>
    </xdr:from>
    <xdr:to>
      <xdr:col>41</xdr:col>
      <xdr:colOff>101600</xdr:colOff>
      <xdr:row>37</xdr:row>
      <xdr:rowOff>21490</xdr:rowOff>
    </xdr:to>
    <xdr:sp macro="" textlink="">
      <xdr:nvSpPr>
        <xdr:cNvPr id="315" name="楕円 314"/>
        <xdr:cNvSpPr/>
      </xdr:nvSpPr>
      <xdr:spPr>
        <a:xfrm>
          <a:off x="7810500" y="62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38017</xdr:rowOff>
    </xdr:from>
    <xdr:ext cx="599010" cy="259045"/>
    <xdr:sp macro="" textlink="">
      <xdr:nvSpPr>
        <xdr:cNvPr id="316" name="テキスト ボックス 315"/>
        <xdr:cNvSpPr txBox="1"/>
      </xdr:nvSpPr>
      <xdr:spPr>
        <a:xfrm>
          <a:off x="7561795" y="60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24275</xdr:rowOff>
    </xdr:from>
    <xdr:to>
      <xdr:col>36</xdr:col>
      <xdr:colOff>165100</xdr:colOff>
      <xdr:row>37</xdr:row>
      <xdr:rowOff>125875</xdr:rowOff>
    </xdr:to>
    <xdr:sp macro="" textlink="">
      <xdr:nvSpPr>
        <xdr:cNvPr id="317" name="楕円 316"/>
        <xdr:cNvSpPr/>
      </xdr:nvSpPr>
      <xdr:spPr>
        <a:xfrm>
          <a:off x="6921500" y="63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142402</xdr:rowOff>
    </xdr:from>
    <xdr:ext cx="599010" cy="259045"/>
    <xdr:sp macro="" textlink="">
      <xdr:nvSpPr>
        <xdr:cNvPr id="318" name="テキスト ボックス 317"/>
        <xdr:cNvSpPr txBox="1"/>
      </xdr:nvSpPr>
      <xdr:spPr>
        <a:xfrm>
          <a:off x="6672795" y="61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19456</xdr:rowOff>
    </xdr:from>
    <xdr:to>
      <xdr:col>55</xdr:col>
      <xdr:colOff>0</xdr:colOff>
      <xdr:row>58</xdr:row>
      <xdr:rowOff>32020</xdr:rowOff>
    </xdr:to>
    <xdr:cxnSp macro="">
      <xdr:nvCxnSpPr>
        <xdr:cNvPr id="347" name="直線コネクタ 346"/>
        <xdr:cNvCxnSpPr/>
      </xdr:nvCxnSpPr>
      <xdr:spPr>
        <a:xfrm>
          <a:off x="9639300" y="9963556"/>
          <a:ext cx="838200" cy="1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10608</xdr:rowOff>
    </xdr:from>
    <xdr:to>
      <xdr:col>50</xdr:col>
      <xdr:colOff>114300</xdr:colOff>
      <xdr:row>58</xdr:row>
      <xdr:rowOff>19456</xdr:rowOff>
    </xdr:to>
    <xdr:cxnSp macro="">
      <xdr:nvCxnSpPr>
        <xdr:cNvPr id="350" name="直線コネクタ 349"/>
        <xdr:cNvCxnSpPr/>
      </xdr:nvCxnSpPr>
      <xdr:spPr>
        <a:xfrm>
          <a:off x="8750300" y="9783258"/>
          <a:ext cx="889000" cy="1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10608</xdr:rowOff>
    </xdr:from>
    <xdr:to>
      <xdr:col>45</xdr:col>
      <xdr:colOff>177800</xdr:colOff>
      <xdr:row>58</xdr:row>
      <xdr:rowOff>4138</xdr:rowOff>
    </xdr:to>
    <xdr:cxnSp macro="">
      <xdr:nvCxnSpPr>
        <xdr:cNvPr id="353" name="直線コネクタ 352"/>
        <xdr:cNvCxnSpPr/>
      </xdr:nvCxnSpPr>
      <xdr:spPr>
        <a:xfrm flipV="1">
          <a:off x="7861300" y="9783258"/>
          <a:ext cx="8890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4138</xdr:rowOff>
    </xdr:from>
    <xdr:to>
      <xdr:col>41</xdr:col>
      <xdr:colOff>50800</xdr:colOff>
      <xdr:row>58</xdr:row>
      <xdr:rowOff>6170</xdr:rowOff>
    </xdr:to>
    <xdr:cxnSp macro="">
      <xdr:nvCxnSpPr>
        <xdr:cNvPr id="356" name="直線コネクタ 355"/>
        <xdr:cNvCxnSpPr/>
      </xdr:nvCxnSpPr>
      <xdr:spPr>
        <a:xfrm flipV="1">
          <a:off x="6972300" y="994823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152670</xdr:rowOff>
    </xdr:from>
    <xdr:to>
      <xdr:col>55</xdr:col>
      <xdr:colOff>50800</xdr:colOff>
      <xdr:row>58</xdr:row>
      <xdr:rowOff>82820</xdr:rowOff>
    </xdr:to>
    <xdr:sp macro="" textlink="">
      <xdr:nvSpPr>
        <xdr:cNvPr id="366" name="楕円 365"/>
        <xdr:cNvSpPr/>
      </xdr:nvSpPr>
      <xdr:spPr>
        <a:xfrm>
          <a:off x="10426700" y="99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4097</xdr:rowOff>
    </xdr:from>
    <xdr:ext cx="599010" cy="259045"/>
    <xdr:sp macro="" textlink="">
      <xdr:nvSpPr>
        <xdr:cNvPr id="367" name="普通建設事業費該当値テキスト"/>
        <xdr:cNvSpPr txBox="1"/>
      </xdr:nvSpPr>
      <xdr:spPr>
        <a:xfrm>
          <a:off x="10528300" y="977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140106</xdr:rowOff>
    </xdr:from>
    <xdr:to>
      <xdr:col>50</xdr:col>
      <xdr:colOff>165100</xdr:colOff>
      <xdr:row>58</xdr:row>
      <xdr:rowOff>70256</xdr:rowOff>
    </xdr:to>
    <xdr:sp macro="" textlink="">
      <xdr:nvSpPr>
        <xdr:cNvPr id="368" name="楕円 367"/>
        <xdr:cNvSpPr/>
      </xdr:nvSpPr>
      <xdr:spPr>
        <a:xfrm>
          <a:off x="95885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86783</xdr:rowOff>
    </xdr:from>
    <xdr:ext cx="599010" cy="259045"/>
    <xdr:sp macro="" textlink="">
      <xdr:nvSpPr>
        <xdr:cNvPr id="369" name="テキスト ボックス 368"/>
        <xdr:cNvSpPr txBox="1"/>
      </xdr:nvSpPr>
      <xdr:spPr>
        <a:xfrm>
          <a:off x="9339795" y="968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131258</xdr:rowOff>
    </xdr:from>
    <xdr:to>
      <xdr:col>46</xdr:col>
      <xdr:colOff>38100</xdr:colOff>
      <xdr:row>57</xdr:row>
      <xdr:rowOff>61408</xdr:rowOff>
    </xdr:to>
    <xdr:sp macro="" textlink="">
      <xdr:nvSpPr>
        <xdr:cNvPr id="370" name="楕円 369"/>
        <xdr:cNvSpPr/>
      </xdr:nvSpPr>
      <xdr:spPr>
        <a:xfrm>
          <a:off x="8699500" y="97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77935</xdr:rowOff>
    </xdr:from>
    <xdr:ext cx="599010" cy="259045"/>
    <xdr:sp macro="" textlink="">
      <xdr:nvSpPr>
        <xdr:cNvPr id="371" name="テキスト ボックス 370"/>
        <xdr:cNvSpPr txBox="1"/>
      </xdr:nvSpPr>
      <xdr:spPr>
        <a:xfrm>
          <a:off x="8450795" y="950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124788</xdr:rowOff>
    </xdr:from>
    <xdr:to>
      <xdr:col>41</xdr:col>
      <xdr:colOff>101600</xdr:colOff>
      <xdr:row>58</xdr:row>
      <xdr:rowOff>54938</xdr:rowOff>
    </xdr:to>
    <xdr:sp macro="" textlink="">
      <xdr:nvSpPr>
        <xdr:cNvPr id="372" name="楕円 371"/>
        <xdr:cNvSpPr/>
      </xdr:nvSpPr>
      <xdr:spPr>
        <a:xfrm>
          <a:off x="7810500" y="98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71465</xdr:rowOff>
    </xdr:from>
    <xdr:ext cx="599010" cy="259045"/>
    <xdr:sp macro="" textlink="">
      <xdr:nvSpPr>
        <xdr:cNvPr id="373" name="テキスト ボックス 372"/>
        <xdr:cNvSpPr txBox="1"/>
      </xdr:nvSpPr>
      <xdr:spPr>
        <a:xfrm>
          <a:off x="7561795" y="967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126820</xdr:rowOff>
    </xdr:from>
    <xdr:to>
      <xdr:col>36</xdr:col>
      <xdr:colOff>165100</xdr:colOff>
      <xdr:row>58</xdr:row>
      <xdr:rowOff>56970</xdr:rowOff>
    </xdr:to>
    <xdr:sp macro="" textlink="">
      <xdr:nvSpPr>
        <xdr:cNvPr id="374" name="楕円 373"/>
        <xdr:cNvSpPr/>
      </xdr:nvSpPr>
      <xdr:spPr>
        <a:xfrm>
          <a:off x="6921500" y="98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73497</xdr:rowOff>
    </xdr:from>
    <xdr:ext cx="599010" cy="259045"/>
    <xdr:sp macro="" textlink="">
      <xdr:nvSpPr>
        <xdr:cNvPr id="375" name="テキスト ボックス 374"/>
        <xdr:cNvSpPr txBox="1"/>
      </xdr:nvSpPr>
      <xdr:spPr>
        <a:xfrm>
          <a:off x="6672795" y="967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117264</xdr:rowOff>
    </xdr:from>
    <xdr:to>
      <xdr:col>55</xdr:col>
      <xdr:colOff>0</xdr:colOff>
      <xdr:row>78</xdr:row>
      <xdr:rowOff>135378</xdr:rowOff>
    </xdr:to>
    <xdr:cxnSp macro="">
      <xdr:nvCxnSpPr>
        <xdr:cNvPr id="406" name="直線コネクタ 405"/>
        <xdr:cNvCxnSpPr/>
      </xdr:nvCxnSpPr>
      <xdr:spPr>
        <a:xfrm flipV="1">
          <a:off x="9639300" y="13490364"/>
          <a:ext cx="8382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51795</xdr:rowOff>
    </xdr:from>
    <xdr:to>
      <xdr:col>50</xdr:col>
      <xdr:colOff>114300</xdr:colOff>
      <xdr:row>78</xdr:row>
      <xdr:rowOff>135378</xdr:rowOff>
    </xdr:to>
    <xdr:cxnSp macro="">
      <xdr:nvCxnSpPr>
        <xdr:cNvPr id="409" name="直線コネクタ 408"/>
        <xdr:cNvCxnSpPr/>
      </xdr:nvCxnSpPr>
      <xdr:spPr>
        <a:xfrm>
          <a:off x="8750300" y="12910545"/>
          <a:ext cx="889000" cy="59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51795</xdr:rowOff>
    </xdr:from>
    <xdr:to>
      <xdr:col>45</xdr:col>
      <xdr:colOff>177800</xdr:colOff>
      <xdr:row>78</xdr:row>
      <xdr:rowOff>36024</xdr:rowOff>
    </xdr:to>
    <xdr:cxnSp macro="">
      <xdr:nvCxnSpPr>
        <xdr:cNvPr id="412" name="直線コネクタ 411"/>
        <xdr:cNvCxnSpPr/>
      </xdr:nvCxnSpPr>
      <xdr:spPr>
        <a:xfrm flipV="1">
          <a:off x="7861300" y="12910545"/>
          <a:ext cx="889000" cy="49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9099</xdr:rowOff>
    </xdr:from>
    <xdr:to>
      <xdr:col>41</xdr:col>
      <xdr:colOff>50800</xdr:colOff>
      <xdr:row>78</xdr:row>
      <xdr:rowOff>36024</xdr:rowOff>
    </xdr:to>
    <xdr:cxnSp macro="">
      <xdr:nvCxnSpPr>
        <xdr:cNvPr id="415" name="直線コネクタ 414"/>
        <xdr:cNvCxnSpPr/>
      </xdr:nvCxnSpPr>
      <xdr:spPr>
        <a:xfrm>
          <a:off x="6972300" y="13382199"/>
          <a:ext cx="8890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66464</xdr:rowOff>
    </xdr:from>
    <xdr:to>
      <xdr:col>55</xdr:col>
      <xdr:colOff>50800</xdr:colOff>
      <xdr:row>78</xdr:row>
      <xdr:rowOff>168064</xdr:rowOff>
    </xdr:to>
    <xdr:sp macro="" textlink="">
      <xdr:nvSpPr>
        <xdr:cNvPr id="425" name="楕円 424"/>
        <xdr:cNvSpPr/>
      </xdr:nvSpPr>
      <xdr:spPr>
        <a:xfrm>
          <a:off x="10426700" y="134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89341</xdr:rowOff>
    </xdr:from>
    <xdr:ext cx="599010" cy="259045"/>
    <xdr:sp macro="" textlink="">
      <xdr:nvSpPr>
        <xdr:cNvPr id="426" name="普通建設事業費 （ うち新規整備　）該当値テキスト"/>
        <xdr:cNvSpPr txBox="1"/>
      </xdr:nvSpPr>
      <xdr:spPr>
        <a:xfrm>
          <a:off x="10528300" y="132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84578</xdr:rowOff>
    </xdr:from>
    <xdr:to>
      <xdr:col>50</xdr:col>
      <xdr:colOff>165100</xdr:colOff>
      <xdr:row>79</xdr:row>
      <xdr:rowOff>14728</xdr:rowOff>
    </xdr:to>
    <xdr:sp macro="" textlink="">
      <xdr:nvSpPr>
        <xdr:cNvPr id="427" name="楕円 426"/>
        <xdr:cNvSpPr/>
      </xdr:nvSpPr>
      <xdr:spPr>
        <a:xfrm>
          <a:off x="9588500" y="134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31255</xdr:rowOff>
    </xdr:from>
    <xdr:ext cx="599010" cy="259045"/>
    <xdr:sp macro="" textlink="">
      <xdr:nvSpPr>
        <xdr:cNvPr id="428" name="テキスト ボックス 427"/>
        <xdr:cNvSpPr txBox="1"/>
      </xdr:nvSpPr>
      <xdr:spPr>
        <a:xfrm>
          <a:off x="9339795" y="1323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995</xdr:rowOff>
    </xdr:from>
    <xdr:to>
      <xdr:col>46</xdr:col>
      <xdr:colOff>38100</xdr:colOff>
      <xdr:row>75</xdr:row>
      <xdr:rowOff>102595</xdr:rowOff>
    </xdr:to>
    <xdr:sp macro="" textlink="">
      <xdr:nvSpPr>
        <xdr:cNvPr id="429" name="楕円 428"/>
        <xdr:cNvSpPr/>
      </xdr:nvSpPr>
      <xdr:spPr>
        <a:xfrm>
          <a:off x="8699500" y="128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119122</xdr:rowOff>
    </xdr:from>
    <xdr:ext cx="599010" cy="259045"/>
    <xdr:sp macro="" textlink="">
      <xdr:nvSpPr>
        <xdr:cNvPr id="430" name="テキスト ボックス 429"/>
        <xdr:cNvSpPr txBox="1"/>
      </xdr:nvSpPr>
      <xdr:spPr>
        <a:xfrm>
          <a:off x="8450795" y="1263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156674</xdr:rowOff>
    </xdr:from>
    <xdr:to>
      <xdr:col>41</xdr:col>
      <xdr:colOff>101600</xdr:colOff>
      <xdr:row>78</xdr:row>
      <xdr:rowOff>86824</xdr:rowOff>
    </xdr:to>
    <xdr:sp macro="" textlink="">
      <xdr:nvSpPr>
        <xdr:cNvPr id="431" name="楕円 430"/>
        <xdr:cNvSpPr/>
      </xdr:nvSpPr>
      <xdr:spPr>
        <a:xfrm>
          <a:off x="7810500" y="133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103351</xdr:rowOff>
    </xdr:from>
    <xdr:ext cx="599010" cy="259045"/>
    <xdr:sp macro="" textlink="">
      <xdr:nvSpPr>
        <xdr:cNvPr id="432" name="テキスト ボックス 431"/>
        <xdr:cNvSpPr txBox="1"/>
      </xdr:nvSpPr>
      <xdr:spPr>
        <a:xfrm>
          <a:off x="7561795" y="1313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129749</xdr:rowOff>
    </xdr:from>
    <xdr:to>
      <xdr:col>36</xdr:col>
      <xdr:colOff>165100</xdr:colOff>
      <xdr:row>78</xdr:row>
      <xdr:rowOff>59899</xdr:rowOff>
    </xdr:to>
    <xdr:sp macro="" textlink="">
      <xdr:nvSpPr>
        <xdr:cNvPr id="433" name="楕円 432"/>
        <xdr:cNvSpPr/>
      </xdr:nvSpPr>
      <xdr:spPr>
        <a:xfrm>
          <a:off x="6921500" y="133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76426</xdr:rowOff>
    </xdr:from>
    <xdr:ext cx="599010" cy="259045"/>
    <xdr:sp macro="" textlink="">
      <xdr:nvSpPr>
        <xdr:cNvPr id="434" name="テキスト ボックス 433"/>
        <xdr:cNvSpPr txBox="1"/>
      </xdr:nvSpPr>
      <xdr:spPr>
        <a:xfrm>
          <a:off x="6672795" y="1310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19878</xdr:rowOff>
    </xdr:from>
    <xdr:to>
      <xdr:col>55</xdr:col>
      <xdr:colOff>0</xdr:colOff>
      <xdr:row>98</xdr:row>
      <xdr:rowOff>25465</xdr:rowOff>
    </xdr:to>
    <xdr:cxnSp macro="">
      <xdr:nvCxnSpPr>
        <xdr:cNvPr id="461" name="直線コネクタ 460"/>
        <xdr:cNvCxnSpPr/>
      </xdr:nvCxnSpPr>
      <xdr:spPr>
        <a:xfrm>
          <a:off x="9639300" y="16821978"/>
          <a:ext cx="8382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19878</xdr:rowOff>
    </xdr:from>
    <xdr:to>
      <xdr:col>50</xdr:col>
      <xdr:colOff>114300</xdr:colOff>
      <xdr:row>98</xdr:row>
      <xdr:rowOff>25608</xdr:rowOff>
    </xdr:to>
    <xdr:cxnSp macro="">
      <xdr:nvCxnSpPr>
        <xdr:cNvPr id="464" name="直線コネクタ 463"/>
        <xdr:cNvCxnSpPr/>
      </xdr:nvCxnSpPr>
      <xdr:spPr>
        <a:xfrm flipV="1">
          <a:off x="8750300" y="16821978"/>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23764</xdr:rowOff>
    </xdr:from>
    <xdr:to>
      <xdr:col>45</xdr:col>
      <xdr:colOff>177800</xdr:colOff>
      <xdr:row>98</xdr:row>
      <xdr:rowOff>25608</xdr:rowOff>
    </xdr:to>
    <xdr:cxnSp macro="">
      <xdr:nvCxnSpPr>
        <xdr:cNvPr id="467" name="直線コネクタ 466"/>
        <xdr:cNvCxnSpPr/>
      </xdr:nvCxnSpPr>
      <xdr:spPr>
        <a:xfrm>
          <a:off x="7861300" y="16825864"/>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23764</xdr:rowOff>
    </xdr:from>
    <xdr:to>
      <xdr:col>41</xdr:col>
      <xdr:colOff>50800</xdr:colOff>
      <xdr:row>98</xdr:row>
      <xdr:rowOff>32274</xdr:rowOff>
    </xdr:to>
    <xdr:cxnSp macro="">
      <xdr:nvCxnSpPr>
        <xdr:cNvPr id="470" name="直線コネクタ 469"/>
        <xdr:cNvCxnSpPr/>
      </xdr:nvCxnSpPr>
      <xdr:spPr>
        <a:xfrm flipV="1">
          <a:off x="6972300" y="16825864"/>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146115</xdr:rowOff>
    </xdr:from>
    <xdr:to>
      <xdr:col>55</xdr:col>
      <xdr:colOff>50800</xdr:colOff>
      <xdr:row>98</xdr:row>
      <xdr:rowOff>76265</xdr:rowOff>
    </xdr:to>
    <xdr:sp macro="" textlink="">
      <xdr:nvSpPr>
        <xdr:cNvPr id="480" name="楕円 479"/>
        <xdr:cNvSpPr/>
      </xdr:nvSpPr>
      <xdr:spPr>
        <a:xfrm>
          <a:off x="10426700" y="167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105492</xdr:rowOff>
    </xdr:from>
    <xdr:ext cx="599010" cy="259045"/>
    <xdr:sp macro="" textlink="">
      <xdr:nvSpPr>
        <xdr:cNvPr id="481" name="普通建設事業費 （ うち更新整備　）該当値テキスト"/>
        <xdr:cNvSpPr txBox="1"/>
      </xdr:nvSpPr>
      <xdr:spPr>
        <a:xfrm>
          <a:off x="10528300" y="1656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140528</xdr:rowOff>
    </xdr:from>
    <xdr:to>
      <xdr:col>50</xdr:col>
      <xdr:colOff>165100</xdr:colOff>
      <xdr:row>98</xdr:row>
      <xdr:rowOff>70678</xdr:rowOff>
    </xdr:to>
    <xdr:sp macro="" textlink="">
      <xdr:nvSpPr>
        <xdr:cNvPr id="482" name="楕円 481"/>
        <xdr:cNvSpPr/>
      </xdr:nvSpPr>
      <xdr:spPr>
        <a:xfrm>
          <a:off x="9588500" y="16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87205</xdr:rowOff>
    </xdr:from>
    <xdr:ext cx="599010" cy="259045"/>
    <xdr:sp macro="" textlink="">
      <xdr:nvSpPr>
        <xdr:cNvPr id="483" name="テキスト ボックス 482"/>
        <xdr:cNvSpPr txBox="1"/>
      </xdr:nvSpPr>
      <xdr:spPr>
        <a:xfrm>
          <a:off x="9339795" y="165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146258</xdr:rowOff>
    </xdr:from>
    <xdr:to>
      <xdr:col>46</xdr:col>
      <xdr:colOff>38100</xdr:colOff>
      <xdr:row>98</xdr:row>
      <xdr:rowOff>76408</xdr:rowOff>
    </xdr:to>
    <xdr:sp macro="" textlink="">
      <xdr:nvSpPr>
        <xdr:cNvPr id="484" name="楕円 483"/>
        <xdr:cNvSpPr/>
      </xdr:nvSpPr>
      <xdr:spPr>
        <a:xfrm>
          <a:off x="8699500" y="167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92935</xdr:rowOff>
    </xdr:from>
    <xdr:ext cx="599010" cy="259045"/>
    <xdr:sp macro="" textlink="">
      <xdr:nvSpPr>
        <xdr:cNvPr id="485" name="テキスト ボックス 484"/>
        <xdr:cNvSpPr txBox="1"/>
      </xdr:nvSpPr>
      <xdr:spPr>
        <a:xfrm>
          <a:off x="8450795" y="1655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144414</xdr:rowOff>
    </xdr:from>
    <xdr:to>
      <xdr:col>41</xdr:col>
      <xdr:colOff>101600</xdr:colOff>
      <xdr:row>98</xdr:row>
      <xdr:rowOff>74564</xdr:rowOff>
    </xdr:to>
    <xdr:sp macro="" textlink="">
      <xdr:nvSpPr>
        <xdr:cNvPr id="486" name="楕円 485"/>
        <xdr:cNvSpPr/>
      </xdr:nvSpPr>
      <xdr:spPr>
        <a:xfrm>
          <a:off x="7810500" y="167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91091</xdr:rowOff>
    </xdr:from>
    <xdr:ext cx="599010" cy="259045"/>
    <xdr:sp macro="" textlink="">
      <xdr:nvSpPr>
        <xdr:cNvPr id="487" name="テキスト ボックス 486"/>
        <xdr:cNvSpPr txBox="1"/>
      </xdr:nvSpPr>
      <xdr:spPr>
        <a:xfrm>
          <a:off x="7561795" y="165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152924</xdr:rowOff>
    </xdr:from>
    <xdr:to>
      <xdr:col>36</xdr:col>
      <xdr:colOff>165100</xdr:colOff>
      <xdr:row>98</xdr:row>
      <xdr:rowOff>83074</xdr:rowOff>
    </xdr:to>
    <xdr:sp macro="" textlink="">
      <xdr:nvSpPr>
        <xdr:cNvPr id="488" name="楕円 487"/>
        <xdr:cNvSpPr/>
      </xdr:nvSpPr>
      <xdr:spPr>
        <a:xfrm>
          <a:off x="6921500" y="167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99601</xdr:rowOff>
    </xdr:from>
    <xdr:ext cx="599010" cy="259045"/>
    <xdr:sp macro="" textlink="">
      <xdr:nvSpPr>
        <xdr:cNvPr id="489" name="テキスト ボックス 488"/>
        <xdr:cNvSpPr txBox="1"/>
      </xdr:nvSpPr>
      <xdr:spPr>
        <a:xfrm>
          <a:off x="6672795" y="165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86699</xdr:rowOff>
    </xdr:from>
    <xdr:to>
      <xdr:col>85</xdr:col>
      <xdr:colOff>127000</xdr:colOff>
      <xdr:row>37</xdr:row>
      <xdr:rowOff>153536</xdr:rowOff>
    </xdr:to>
    <xdr:cxnSp macro="">
      <xdr:nvCxnSpPr>
        <xdr:cNvPr id="514" name="直線コネクタ 513"/>
        <xdr:cNvCxnSpPr/>
      </xdr:nvCxnSpPr>
      <xdr:spPr>
        <a:xfrm flipV="1">
          <a:off x="15481300" y="6258899"/>
          <a:ext cx="838200" cy="23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21988</xdr:rowOff>
    </xdr:from>
    <xdr:to>
      <xdr:col>81</xdr:col>
      <xdr:colOff>50800</xdr:colOff>
      <xdr:row>37</xdr:row>
      <xdr:rowOff>153536</xdr:rowOff>
    </xdr:to>
    <xdr:cxnSp macro="">
      <xdr:nvCxnSpPr>
        <xdr:cNvPr id="517" name="直線コネクタ 516"/>
        <xdr:cNvCxnSpPr/>
      </xdr:nvCxnSpPr>
      <xdr:spPr>
        <a:xfrm>
          <a:off x="14592300" y="6365638"/>
          <a:ext cx="889000" cy="1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57461</xdr:rowOff>
    </xdr:from>
    <xdr:to>
      <xdr:col>76</xdr:col>
      <xdr:colOff>114300</xdr:colOff>
      <xdr:row>37</xdr:row>
      <xdr:rowOff>21988</xdr:rowOff>
    </xdr:to>
    <xdr:cxnSp macro="">
      <xdr:nvCxnSpPr>
        <xdr:cNvPr id="520" name="直線コネクタ 519"/>
        <xdr:cNvCxnSpPr/>
      </xdr:nvCxnSpPr>
      <xdr:spPr>
        <a:xfrm>
          <a:off x="13703300" y="6058211"/>
          <a:ext cx="889000" cy="30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4959</xdr:rowOff>
    </xdr:from>
    <xdr:ext cx="534377" cy="259045"/>
    <xdr:sp macro="" textlink="">
      <xdr:nvSpPr>
        <xdr:cNvPr id="522" name="テキスト ボックス 521"/>
        <xdr:cNvSpPr txBox="1"/>
      </xdr:nvSpPr>
      <xdr:spPr>
        <a:xfrm>
          <a:off x="14325111" y="65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113068</xdr:rowOff>
    </xdr:from>
    <xdr:to>
      <xdr:col>71</xdr:col>
      <xdr:colOff>177800</xdr:colOff>
      <xdr:row>35</xdr:row>
      <xdr:rowOff>57461</xdr:rowOff>
    </xdr:to>
    <xdr:cxnSp macro="">
      <xdr:nvCxnSpPr>
        <xdr:cNvPr id="523" name="直線コネクタ 522"/>
        <xdr:cNvCxnSpPr/>
      </xdr:nvCxnSpPr>
      <xdr:spPr>
        <a:xfrm>
          <a:off x="12814300" y="5599468"/>
          <a:ext cx="889000" cy="45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142325</xdr:rowOff>
    </xdr:from>
    <xdr:ext cx="534377" cy="259045"/>
    <xdr:sp macro="" textlink="">
      <xdr:nvSpPr>
        <xdr:cNvPr id="525" name="テキスト ボックス 524"/>
        <xdr:cNvSpPr txBox="1"/>
      </xdr:nvSpPr>
      <xdr:spPr>
        <a:xfrm>
          <a:off x="13436111" y="64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35899</xdr:rowOff>
    </xdr:from>
    <xdr:to>
      <xdr:col>85</xdr:col>
      <xdr:colOff>177800</xdr:colOff>
      <xdr:row>36</xdr:row>
      <xdr:rowOff>137499</xdr:rowOff>
    </xdr:to>
    <xdr:sp macro="" textlink="">
      <xdr:nvSpPr>
        <xdr:cNvPr id="533" name="楕円 532"/>
        <xdr:cNvSpPr/>
      </xdr:nvSpPr>
      <xdr:spPr>
        <a:xfrm>
          <a:off x="16268700" y="62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58776</xdr:rowOff>
    </xdr:from>
    <xdr:ext cx="534377" cy="259045"/>
    <xdr:sp macro="" textlink="">
      <xdr:nvSpPr>
        <xdr:cNvPr id="534" name="災害復旧事業費該当値テキスト"/>
        <xdr:cNvSpPr txBox="1"/>
      </xdr:nvSpPr>
      <xdr:spPr>
        <a:xfrm>
          <a:off x="16370300" y="605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102736</xdr:rowOff>
    </xdr:from>
    <xdr:to>
      <xdr:col>81</xdr:col>
      <xdr:colOff>101600</xdr:colOff>
      <xdr:row>38</xdr:row>
      <xdr:rowOff>32886</xdr:rowOff>
    </xdr:to>
    <xdr:sp macro="" textlink="">
      <xdr:nvSpPr>
        <xdr:cNvPr id="535" name="楕円 534"/>
        <xdr:cNvSpPr/>
      </xdr:nvSpPr>
      <xdr:spPr>
        <a:xfrm>
          <a:off x="15430500" y="64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24013</xdr:rowOff>
    </xdr:from>
    <xdr:ext cx="469744" cy="259045"/>
    <xdr:sp macro="" textlink="">
      <xdr:nvSpPr>
        <xdr:cNvPr id="536" name="テキスト ボックス 535"/>
        <xdr:cNvSpPr txBox="1"/>
      </xdr:nvSpPr>
      <xdr:spPr>
        <a:xfrm>
          <a:off x="15246428" y="653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142638</xdr:rowOff>
    </xdr:from>
    <xdr:to>
      <xdr:col>76</xdr:col>
      <xdr:colOff>165100</xdr:colOff>
      <xdr:row>37</xdr:row>
      <xdr:rowOff>72788</xdr:rowOff>
    </xdr:to>
    <xdr:sp macro="" textlink="">
      <xdr:nvSpPr>
        <xdr:cNvPr id="537" name="楕円 536"/>
        <xdr:cNvSpPr/>
      </xdr:nvSpPr>
      <xdr:spPr>
        <a:xfrm>
          <a:off x="14541500" y="63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89315</xdr:rowOff>
    </xdr:from>
    <xdr:ext cx="534377" cy="259045"/>
    <xdr:sp macro="" textlink="">
      <xdr:nvSpPr>
        <xdr:cNvPr id="538" name="テキスト ボックス 537"/>
        <xdr:cNvSpPr txBox="1"/>
      </xdr:nvSpPr>
      <xdr:spPr>
        <a:xfrm>
          <a:off x="14325111" y="609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6661</xdr:rowOff>
    </xdr:from>
    <xdr:to>
      <xdr:col>72</xdr:col>
      <xdr:colOff>38100</xdr:colOff>
      <xdr:row>35</xdr:row>
      <xdr:rowOff>108261</xdr:rowOff>
    </xdr:to>
    <xdr:sp macro="" textlink="">
      <xdr:nvSpPr>
        <xdr:cNvPr id="539" name="楕円 538"/>
        <xdr:cNvSpPr/>
      </xdr:nvSpPr>
      <xdr:spPr>
        <a:xfrm>
          <a:off x="13652500" y="60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124788</xdr:rowOff>
    </xdr:from>
    <xdr:ext cx="534377" cy="259045"/>
    <xdr:sp macro="" textlink="">
      <xdr:nvSpPr>
        <xdr:cNvPr id="540" name="テキスト ボックス 539"/>
        <xdr:cNvSpPr txBox="1"/>
      </xdr:nvSpPr>
      <xdr:spPr>
        <a:xfrm>
          <a:off x="13436111" y="578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62268</xdr:rowOff>
    </xdr:from>
    <xdr:to>
      <xdr:col>67</xdr:col>
      <xdr:colOff>101600</xdr:colOff>
      <xdr:row>32</xdr:row>
      <xdr:rowOff>163868</xdr:rowOff>
    </xdr:to>
    <xdr:sp macro="" textlink="">
      <xdr:nvSpPr>
        <xdr:cNvPr id="541" name="楕円 540"/>
        <xdr:cNvSpPr/>
      </xdr:nvSpPr>
      <xdr:spPr>
        <a:xfrm>
          <a:off x="12763500" y="554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8945</xdr:rowOff>
    </xdr:from>
    <xdr:ext cx="599010" cy="259045"/>
    <xdr:sp macro="" textlink="">
      <xdr:nvSpPr>
        <xdr:cNvPr id="542" name="テキスト ボックス 541"/>
        <xdr:cNvSpPr txBox="1"/>
      </xdr:nvSpPr>
      <xdr:spPr>
        <a:xfrm>
          <a:off x="12514795" y="532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162770</xdr:rowOff>
    </xdr:from>
    <xdr:to>
      <xdr:col>85</xdr:col>
      <xdr:colOff>127000</xdr:colOff>
      <xdr:row>76</xdr:row>
      <xdr:rowOff>163464</xdr:rowOff>
    </xdr:to>
    <xdr:cxnSp macro="">
      <xdr:nvCxnSpPr>
        <xdr:cNvPr id="620" name="直線コネクタ 619"/>
        <xdr:cNvCxnSpPr/>
      </xdr:nvCxnSpPr>
      <xdr:spPr>
        <a:xfrm>
          <a:off x="15481300" y="13192970"/>
          <a:ext cx="8382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162770</xdr:rowOff>
    </xdr:from>
    <xdr:to>
      <xdr:col>81</xdr:col>
      <xdr:colOff>50800</xdr:colOff>
      <xdr:row>77</xdr:row>
      <xdr:rowOff>12336</xdr:rowOff>
    </xdr:to>
    <xdr:cxnSp macro="">
      <xdr:nvCxnSpPr>
        <xdr:cNvPr id="623" name="直線コネクタ 622"/>
        <xdr:cNvCxnSpPr/>
      </xdr:nvCxnSpPr>
      <xdr:spPr>
        <a:xfrm flipV="1">
          <a:off x="14592300" y="13192970"/>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12336</xdr:rowOff>
    </xdr:from>
    <xdr:to>
      <xdr:col>76</xdr:col>
      <xdr:colOff>114300</xdr:colOff>
      <xdr:row>77</xdr:row>
      <xdr:rowOff>61137</xdr:rowOff>
    </xdr:to>
    <xdr:cxnSp macro="">
      <xdr:nvCxnSpPr>
        <xdr:cNvPr id="626" name="直線コネクタ 625"/>
        <xdr:cNvCxnSpPr/>
      </xdr:nvCxnSpPr>
      <xdr:spPr>
        <a:xfrm flipV="1">
          <a:off x="13703300" y="1321398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61137</xdr:rowOff>
    </xdr:from>
    <xdr:to>
      <xdr:col>71</xdr:col>
      <xdr:colOff>177800</xdr:colOff>
      <xdr:row>77</xdr:row>
      <xdr:rowOff>101239</xdr:rowOff>
    </xdr:to>
    <xdr:cxnSp macro="">
      <xdr:nvCxnSpPr>
        <xdr:cNvPr id="629" name="直線コネクタ 628"/>
        <xdr:cNvCxnSpPr/>
      </xdr:nvCxnSpPr>
      <xdr:spPr>
        <a:xfrm flipV="1">
          <a:off x="12814300" y="13262787"/>
          <a:ext cx="8890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112664</xdr:rowOff>
    </xdr:from>
    <xdr:to>
      <xdr:col>85</xdr:col>
      <xdr:colOff>177800</xdr:colOff>
      <xdr:row>77</xdr:row>
      <xdr:rowOff>42814</xdr:rowOff>
    </xdr:to>
    <xdr:sp macro="" textlink="">
      <xdr:nvSpPr>
        <xdr:cNvPr id="639" name="楕円 638"/>
        <xdr:cNvSpPr/>
      </xdr:nvSpPr>
      <xdr:spPr>
        <a:xfrm>
          <a:off x="16268700" y="131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135541</xdr:rowOff>
    </xdr:from>
    <xdr:ext cx="599010" cy="259045"/>
    <xdr:sp macro="" textlink="">
      <xdr:nvSpPr>
        <xdr:cNvPr id="640" name="公債費該当値テキスト"/>
        <xdr:cNvSpPr txBox="1"/>
      </xdr:nvSpPr>
      <xdr:spPr>
        <a:xfrm>
          <a:off x="16370300" y="1299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111970</xdr:rowOff>
    </xdr:from>
    <xdr:to>
      <xdr:col>81</xdr:col>
      <xdr:colOff>101600</xdr:colOff>
      <xdr:row>77</xdr:row>
      <xdr:rowOff>42120</xdr:rowOff>
    </xdr:to>
    <xdr:sp macro="" textlink="">
      <xdr:nvSpPr>
        <xdr:cNvPr id="641" name="楕円 640"/>
        <xdr:cNvSpPr/>
      </xdr:nvSpPr>
      <xdr:spPr>
        <a:xfrm>
          <a:off x="15430500" y="131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58647</xdr:rowOff>
    </xdr:from>
    <xdr:ext cx="599010" cy="259045"/>
    <xdr:sp macro="" textlink="">
      <xdr:nvSpPr>
        <xdr:cNvPr id="642" name="テキスト ボックス 641"/>
        <xdr:cNvSpPr txBox="1"/>
      </xdr:nvSpPr>
      <xdr:spPr>
        <a:xfrm>
          <a:off x="15181795" y="129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132986</xdr:rowOff>
    </xdr:from>
    <xdr:to>
      <xdr:col>76</xdr:col>
      <xdr:colOff>165100</xdr:colOff>
      <xdr:row>77</xdr:row>
      <xdr:rowOff>63136</xdr:rowOff>
    </xdr:to>
    <xdr:sp macro="" textlink="">
      <xdr:nvSpPr>
        <xdr:cNvPr id="643" name="楕円 642"/>
        <xdr:cNvSpPr/>
      </xdr:nvSpPr>
      <xdr:spPr>
        <a:xfrm>
          <a:off x="14541500" y="131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79663</xdr:rowOff>
    </xdr:from>
    <xdr:ext cx="599010" cy="259045"/>
    <xdr:sp macro="" textlink="">
      <xdr:nvSpPr>
        <xdr:cNvPr id="644" name="テキスト ボックス 643"/>
        <xdr:cNvSpPr txBox="1"/>
      </xdr:nvSpPr>
      <xdr:spPr>
        <a:xfrm>
          <a:off x="14292795" y="1293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10337</xdr:rowOff>
    </xdr:from>
    <xdr:to>
      <xdr:col>72</xdr:col>
      <xdr:colOff>38100</xdr:colOff>
      <xdr:row>77</xdr:row>
      <xdr:rowOff>111937</xdr:rowOff>
    </xdr:to>
    <xdr:sp macro="" textlink="">
      <xdr:nvSpPr>
        <xdr:cNvPr id="645" name="楕円 644"/>
        <xdr:cNvSpPr/>
      </xdr:nvSpPr>
      <xdr:spPr>
        <a:xfrm>
          <a:off x="13652500" y="132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128464</xdr:rowOff>
    </xdr:from>
    <xdr:ext cx="599010" cy="259045"/>
    <xdr:sp macro="" textlink="">
      <xdr:nvSpPr>
        <xdr:cNvPr id="646" name="テキスト ボックス 645"/>
        <xdr:cNvSpPr txBox="1"/>
      </xdr:nvSpPr>
      <xdr:spPr>
        <a:xfrm>
          <a:off x="13403795" y="1298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50439</xdr:rowOff>
    </xdr:from>
    <xdr:to>
      <xdr:col>67</xdr:col>
      <xdr:colOff>101600</xdr:colOff>
      <xdr:row>77</xdr:row>
      <xdr:rowOff>152039</xdr:rowOff>
    </xdr:to>
    <xdr:sp macro="" textlink="">
      <xdr:nvSpPr>
        <xdr:cNvPr id="647" name="楕円 646"/>
        <xdr:cNvSpPr/>
      </xdr:nvSpPr>
      <xdr:spPr>
        <a:xfrm>
          <a:off x="12763500" y="132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168566</xdr:rowOff>
    </xdr:from>
    <xdr:ext cx="599010" cy="259045"/>
    <xdr:sp macro="" textlink="">
      <xdr:nvSpPr>
        <xdr:cNvPr id="648" name="テキスト ボックス 647"/>
        <xdr:cNvSpPr txBox="1"/>
      </xdr:nvSpPr>
      <xdr:spPr>
        <a:xfrm>
          <a:off x="12514795" y="1302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114484</xdr:rowOff>
    </xdr:from>
    <xdr:to>
      <xdr:col>85</xdr:col>
      <xdr:colOff>127000</xdr:colOff>
      <xdr:row>98</xdr:row>
      <xdr:rowOff>119796</xdr:rowOff>
    </xdr:to>
    <xdr:cxnSp macro="">
      <xdr:nvCxnSpPr>
        <xdr:cNvPr id="675" name="直線コネクタ 674"/>
        <xdr:cNvCxnSpPr/>
      </xdr:nvCxnSpPr>
      <xdr:spPr>
        <a:xfrm flipV="1">
          <a:off x="15481300" y="16916584"/>
          <a:ext cx="8382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119796</xdr:rowOff>
    </xdr:from>
    <xdr:to>
      <xdr:col>81</xdr:col>
      <xdr:colOff>50800</xdr:colOff>
      <xdr:row>98</xdr:row>
      <xdr:rowOff>121379</xdr:rowOff>
    </xdr:to>
    <xdr:cxnSp macro="">
      <xdr:nvCxnSpPr>
        <xdr:cNvPr id="678" name="直線コネクタ 677"/>
        <xdr:cNvCxnSpPr/>
      </xdr:nvCxnSpPr>
      <xdr:spPr>
        <a:xfrm flipV="1">
          <a:off x="14592300" y="16921896"/>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112790</xdr:rowOff>
    </xdr:from>
    <xdr:to>
      <xdr:col>76</xdr:col>
      <xdr:colOff>114300</xdr:colOff>
      <xdr:row>98</xdr:row>
      <xdr:rowOff>121379</xdr:rowOff>
    </xdr:to>
    <xdr:cxnSp macro="">
      <xdr:nvCxnSpPr>
        <xdr:cNvPr id="681" name="直線コネクタ 680"/>
        <xdr:cNvCxnSpPr/>
      </xdr:nvCxnSpPr>
      <xdr:spPr>
        <a:xfrm>
          <a:off x="13703300" y="16914890"/>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112790</xdr:rowOff>
    </xdr:from>
    <xdr:to>
      <xdr:col>71</xdr:col>
      <xdr:colOff>177800</xdr:colOff>
      <xdr:row>98</xdr:row>
      <xdr:rowOff>117518</xdr:rowOff>
    </xdr:to>
    <xdr:cxnSp macro="">
      <xdr:nvCxnSpPr>
        <xdr:cNvPr id="684" name="直線コネクタ 683"/>
        <xdr:cNvCxnSpPr/>
      </xdr:nvCxnSpPr>
      <xdr:spPr>
        <a:xfrm flipV="1">
          <a:off x="12814300" y="16914890"/>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63684</xdr:rowOff>
    </xdr:from>
    <xdr:to>
      <xdr:col>85</xdr:col>
      <xdr:colOff>177800</xdr:colOff>
      <xdr:row>98</xdr:row>
      <xdr:rowOff>165284</xdr:rowOff>
    </xdr:to>
    <xdr:sp macro="" textlink="">
      <xdr:nvSpPr>
        <xdr:cNvPr id="694" name="楕円 693"/>
        <xdr:cNvSpPr/>
      </xdr:nvSpPr>
      <xdr:spPr>
        <a:xfrm>
          <a:off x="16268700" y="168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28292</xdr:rowOff>
    </xdr:from>
    <xdr:ext cx="534377" cy="259045"/>
    <xdr:sp macro="" textlink="">
      <xdr:nvSpPr>
        <xdr:cNvPr id="695" name="積立金該当値テキスト"/>
        <xdr:cNvSpPr txBox="1"/>
      </xdr:nvSpPr>
      <xdr:spPr>
        <a:xfrm>
          <a:off x="16370300" y="168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68996</xdr:rowOff>
    </xdr:from>
    <xdr:to>
      <xdr:col>81</xdr:col>
      <xdr:colOff>101600</xdr:colOff>
      <xdr:row>98</xdr:row>
      <xdr:rowOff>170596</xdr:rowOff>
    </xdr:to>
    <xdr:sp macro="" textlink="">
      <xdr:nvSpPr>
        <xdr:cNvPr id="696" name="楕円 695"/>
        <xdr:cNvSpPr/>
      </xdr:nvSpPr>
      <xdr:spPr>
        <a:xfrm>
          <a:off x="15430500" y="1687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161723</xdr:rowOff>
    </xdr:from>
    <xdr:ext cx="534377" cy="259045"/>
    <xdr:sp macro="" textlink="">
      <xdr:nvSpPr>
        <xdr:cNvPr id="697" name="テキスト ボックス 696"/>
        <xdr:cNvSpPr txBox="1"/>
      </xdr:nvSpPr>
      <xdr:spPr>
        <a:xfrm>
          <a:off x="15214111" y="1696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70579</xdr:rowOff>
    </xdr:from>
    <xdr:to>
      <xdr:col>76</xdr:col>
      <xdr:colOff>165100</xdr:colOff>
      <xdr:row>99</xdr:row>
      <xdr:rowOff>729</xdr:rowOff>
    </xdr:to>
    <xdr:sp macro="" textlink="">
      <xdr:nvSpPr>
        <xdr:cNvPr id="698" name="楕円 697"/>
        <xdr:cNvSpPr/>
      </xdr:nvSpPr>
      <xdr:spPr>
        <a:xfrm>
          <a:off x="14541500" y="1687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163306</xdr:rowOff>
    </xdr:from>
    <xdr:ext cx="534377" cy="259045"/>
    <xdr:sp macro="" textlink="">
      <xdr:nvSpPr>
        <xdr:cNvPr id="699" name="テキスト ボックス 698"/>
        <xdr:cNvSpPr txBox="1"/>
      </xdr:nvSpPr>
      <xdr:spPr>
        <a:xfrm>
          <a:off x="14325111" y="169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61990</xdr:rowOff>
    </xdr:from>
    <xdr:to>
      <xdr:col>72</xdr:col>
      <xdr:colOff>38100</xdr:colOff>
      <xdr:row>98</xdr:row>
      <xdr:rowOff>163590</xdr:rowOff>
    </xdr:to>
    <xdr:sp macro="" textlink="">
      <xdr:nvSpPr>
        <xdr:cNvPr id="700" name="楕円 699"/>
        <xdr:cNvSpPr/>
      </xdr:nvSpPr>
      <xdr:spPr>
        <a:xfrm>
          <a:off x="13652500" y="16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154717</xdr:rowOff>
    </xdr:from>
    <xdr:ext cx="534377" cy="259045"/>
    <xdr:sp macro="" textlink="">
      <xdr:nvSpPr>
        <xdr:cNvPr id="701" name="テキスト ボックス 700"/>
        <xdr:cNvSpPr txBox="1"/>
      </xdr:nvSpPr>
      <xdr:spPr>
        <a:xfrm>
          <a:off x="13436111" y="169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66718</xdr:rowOff>
    </xdr:from>
    <xdr:to>
      <xdr:col>67</xdr:col>
      <xdr:colOff>101600</xdr:colOff>
      <xdr:row>98</xdr:row>
      <xdr:rowOff>168318</xdr:rowOff>
    </xdr:to>
    <xdr:sp macro="" textlink="">
      <xdr:nvSpPr>
        <xdr:cNvPr id="702" name="楕円 701"/>
        <xdr:cNvSpPr/>
      </xdr:nvSpPr>
      <xdr:spPr>
        <a:xfrm>
          <a:off x="12763500" y="168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159445</xdr:rowOff>
    </xdr:from>
    <xdr:ext cx="534377" cy="259045"/>
    <xdr:sp macro="" textlink="">
      <xdr:nvSpPr>
        <xdr:cNvPr id="703" name="テキスト ボックス 702"/>
        <xdr:cNvSpPr txBox="1"/>
      </xdr:nvSpPr>
      <xdr:spPr>
        <a:xfrm>
          <a:off x="12547111" y="1696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162697</xdr:rowOff>
    </xdr:from>
    <xdr:to>
      <xdr:col>116</xdr:col>
      <xdr:colOff>63500</xdr:colOff>
      <xdr:row>53</xdr:row>
      <xdr:rowOff>21788</xdr:rowOff>
    </xdr:to>
    <xdr:cxnSp macro="">
      <xdr:nvCxnSpPr>
        <xdr:cNvPr id="785" name="直線コネクタ 784"/>
        <xdr:cNvCxnSpPr/>
      </xdr:nvCxnSpPr>
      <xdr:spPr>
        <a:xfrm flipV="1">
          <a:off x="21323300" y="9078097"/>
          <a:ext cx="8382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21788</xdr:rowOff>
    </xdr:from>
    <xdr:to>
      <xdr:col>111</xdr:col>
      <xdr:colOff>177800</xdr:colOff>
      <xdr:row>53</xdr:row>
      <xdr:rowOff>54249</xdr:rowOff>
    </xdr:to>
    <xdr:cxnSp macro="">
      <xdr:nvCxnSpPr>
        <xdr:cNvPr id="788" name="直線コネクタ 787"/>
        <xdr:cNvCxnSpPr/>
      </xdr:nvCxnSpPr>
      <xdr:spPr>
        <a:xfrm flipV="1">
          <a:off x="20434300" y="9108638"/>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54249</xdr:rowOff>
    </xdr:from>
    <xdr:to>
      <xdr:col>107</xdr:col>
      <xdr:colOff>50800</xdr:colOff>
      <xdr:row>54</xdr:row>
      <xdr:rowOff>168046</xdr:rowOff>
    </xdr:to>
    <xdr:cxnSp macro="">
      <xdr:nvCxnSpPr>
        <xdr:cNvPr id="791" name="直線コネクタ 790"/>
        <xdr:cNvCxnSpPr/>
      </xdr:nvCxnSpPr>
      <xdr:spPr>
        <a:xfrm flipV="1">
          <a:off x="19545300" y="9141099"/>
          <a:ext cx="889000" cy="28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141850</xdr:rowOff>
    </xdr:from>
    <xdr:ext cx="534377" cy="259045"/>
    <xdr:sp macro="" textlink="">
      <xdr:nvSpPr>
        <xdr:cNvPr id="793" name="テキスト ボックス 792"/>
        <xdr:cNvSpPr txBox="1"/>
      </xdr:nvSpPr>
      <xdr:spPr>
        <a:xfrm>
          <a:off x="20167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168046</xdr:rowOff>
    </xdr:from>
    <xdr:to>
      <xdr:col>102</xdr:col>
      <xdr:colOff>114300</xdr:colOff>
      <xdr:row>55</xdr:row>
      <xdr:rowOff>10587</xdr:rowOff>
    </xdr:to>
    <xdr:cxnSp macro="">
      <xdr:nvCxnSpPr>
        <xdr:cNvPr id="794" name="直線コネクタ 793"/>
        <xdr:cNvCxnSpPr/>
      </xdr:nvCxnSpPr>
      <xdr:spPr>
        <a:xfrm flipV="1">
          <a:off x="18656300" y="9426346"/>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100840</xdr:rowOff>
    </xdr:from>
    <xdr:ext cx="469744" cy="259045"/>
    <xdr:sp macro="" textlink="">
      <xdr:nvSpPr>
        <xdr:cNvPr id="796" name="テキスト ボックス 795"/>
        <xdr:cNvSpPr txBox="1"/>
      </xdr:nvSpPr>
      <xdr:spPr>
        <a:xfrm>
          <a:off x="19310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63304</xdr:rowOff>
    </xdr:from>
    <xdr:ext cx="534377" cy="259045"/>
    <xdr:sp macro="" textlink="">
      <xdr:nvSpPr>
        <xdr:cNvPr id="798" name="テキスト ボックス 797"/>
        <xdr:cNvSpPr txBox="1"/>
      </xdr:nvSpPr>
      <xdr:spPr>
        <a:xfrm>
          <a:off x="18389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111897</xdr:rowOff>
    </xdr:from>
    <xdr:to>
      <xdr:col>116</xdr:col>
      <xdr:colOff>114300</xdr:colOff>
      <xdr:row>53</xdr:row>
      <xdr:rowOff>42047</xdr:rowOff>
    </xdr:to>
    <xdr:sp macro="" textlink="">
      <xdr:nvSpPr>
        <xdr:cNvPr id="804" name="楕円 803"/>
        <xdr:cNvSpPr/>
      </xdr:nvSpPr>
      <xdr:spPr>
        <a:xfrm>
          <a:off x="22110700" y="90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134774</xdr:rowOff>
    </xdr:from>
    <xdr:ext cx="534377" cy="259045"/>
    <xdr:sp macro="" textlink="">
      <xdr:nvSpPr>
        <xdr:cNvPr id="805" name="貸付金該当値テキスト"/>
        <xdr:cNvSpPr txBox="1"/>
      </xdr:nvSpPr>
      <xdr:spPr>
        <a:xfrm>
          <a:off x="22212300" y="8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142438</xdr:rowOff>
    </xdr:from>
    <xdr:to>
      <xdr:col>112</xdr:col>
      <xdr:colOff>38100</xdr:colOff>
      <xdr:row>53</xdr:row>
      <xdr:rowOff>72588</xdr:rowOff>
    </xdr:to>
    <xdr:sp macro="" textlink="">
      <xdr:nvSpPr>
        <xdr:cNvPr id="806" name="楕円 805"/>
        <xdr:cNvSpPr/>
      </xdr:nvSpPr>
      <xdr:spPr>
        <a:xfrm>
          <a:off x="21272500" y="90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89115</xdr:rowOff>
    </xdr:from>
    <xdr:ext cx="534377" cy="259045"/>
    <xdr:sp macro="" textlink="">
      <xdr:nvSpPr>
        <xdr:cNvPr id="807" name="テキスト ボックス 806"/>
        <xdr:cNvSpPr txBox="1"/>
      </xdr:nvSpPr>
      <xdr:spPr>
        <a:xfrm>
          <a:off x="21056111" y="88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3449</xdr:rowOff>
    </xdr:from>
    <xdr:to>
      <xdr:col>107</xdr:col>
      <xdr:colOff>101600</xdr:colOff>
      <xdr:row>53</xdr:row>
      <xdr:rowOff>105049</xdr:rowOff>
    </xdr:to>
    <xdr:sp macro="" textlink="">
      <xdr:nvSpPr>
        <xdr:cNvPr id="808" name="楕円 807"/>
        <xdr:cNvSpPr/>
      </xdr:nvSpPr>
      <xdr:spPr>
        <a:xfrm>
          <a:off x="20383500" y="90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121576</xdr:rowOff>
    </xdr:from>
    <xdr:ext cx="534377" cy="259045"/>
    <xdr:sp macro="" textlink="">
      <xdr:nvSpPr>
        <xdr:cNvPr id="809" name="テキスト ボックス 808"/>
        <xdr:cNvSpPr txBox="1"/>
      </xdr:nvSpPr>
      <xdr:spPr>
        <a:xfrm>
          <a:off x="20167111" y="88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117246</xdr:rowOff>
    </xdr:from>
    <xdr:to>
      <xdr:col>102</xdr:col>
      <xdr:colOff>165100</xdr:colOff>
      <xdr:row>55</xdr:row>
      <xdr:rowOff>47396</xdr:rowOff>
    </xdr:to>
    <xdr:sp macro="" textlink="">
      <xdr:nvSpPr>
        <xdr:cNvPr id="810" name="楕円 809"/>
        <xdr:cNvSpPr/>
      </xdr:nvSpPr>
      <xdr:spPr>
        <a:xfrm>
          <a:off x="19494500" y="93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63923</xdr:rowOff>
    </xdr:from>
    <xdr:ext cx="534377" cy="259045"/>
    <xdr:sp macro="" textlink="">
      <xdr:nvSpPr>
        <xdr:cNvPr id="811" name="テキスト ボックス 810"/>
        <xdr:cNvSpPr txBox="1"/>
      </xdr:nvSpPr>
      <xdr:spPr>
        <a:xfrm>
          <a:off x="19278111" y="91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131237</xdr:rowOff>
    </xdr:from>
    <xdr:to>
      <xdr:col>98</xdr:col>
      <xdr:colOff>38100</xdr:colOff>
      <xdr:row>55</xdr:row>
      <xdr:rowOff>61387</xdr:rowOff>
    </xdr:to>
    <xdr:sp macro="" textlink="">
      <xdr:nvSpPr>
        <xdr:cNvPr id="812" name="楕円 811"/>
        <xdr:cNvSpPr/>
      </xdr:nvSpPr>
      <xdr:spPr>
        <a:xfrm>
          <a:off x="18605500" y="93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77914</xdr:rowOff>
    </xdr:from>
    <xdr:ext cx="534377" cy="259045"/>
    <xdr:sp macro="" textlink="">
      <xdr:nvSpPr>
        <xdr:cNvPr id="813" name="テキスト ボックス 812"/>
        <xdr:cNvSpPr txBox="1"/>
      </xdr:nvSpPr>
      <xdr:spPr>
        <a:xfrm>
          <a:off x="18389111" y="916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3428</xdr:rowOff>
    </xdr:from>
    <xdr:to>
      <xdr:col>116</xdr:col>
      <xdr:colOff>63500</xdr:colOff>
      <xdr:row>77</xdr:row>
      <xdr:rowOff>54367</xdr:rowOff>
    </xdr:to>
    <xdr:cxnSp macro="">
      <xdr:nvCxnSpPr>
        <xdr:cNvPr id="844" name="直線コネクタ 843"/>
        <xdr:cNvCxnSpPr/>
      </xdr:nvCxnSpPr>
      <xdr:spPr>
        <a:xfrm flipV="1">
          <a:off x="21323300" y="13205078"/>
          <a:ext cx="8382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15704</xdr:rowOff>
    </xdr:from>
    <xdr:to>
      <xdr:col>111</xdr:col>
      <xdr:colOff>177800</xdr:colOff>
      <xdr:row>77</xdr:row>
      <xdr:rowOff>54367</xdr:rowOff>
    </xdr:to>
    <xdr:cxnSp macro="">
      <xdr:nvCxnSpPr>
        <xdr:cNvPr id="847" name="直線コネクタ 846"/>
        <xdr:cNvCxnSpPr/>
      </xdr:nvCxnSpPr>
      <xdr:spPr>
        <a:xfrm>
          <a:off x="20434300" y="13217354"/>
          <a:ext cx="889000" cy="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15704</xdr:rowOff>
    </xdr:from>
    <xdr:to>
      <xdr:col>107</xdr:col>
      <xdr:colOff>50800</xdr:colOff>
      <xdr:row>77</xdr:row>
      <xdr:rowOff>24571</xdr:rowOff>
    </xdr:to>
    <xdr:cxnSp macro="">
      <xdr:nvCxnSpPr>
        <xdr:cNvPr id="850" name="直線コネクタ 849"/>
        <xdr:cNvCxnSpPr/>
      </xdr:nvCxnSpPr>
      <xdr:spPr>
        <a:xfrm flipV="1">
          <a:off x="19545300" y="13217354"/>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24571</xdr:rowOff>
    </xdr:from>
    <xdr:to>
      <xdr:col>102</xdr:col>
      <xdr:colOff>114300</xdr:colOff>
      <xdr:row>77</xdr:row>
      <xdr:rowOff>58299</xdr:rowOff>
    </xdr:to>
    <xdr:cxnSp macro="">
      <xdr:nvCxnSpPr>
        <xdr:cNvPr id="853" name="直線コネクタ 852"/>
        <xdr:cNvCxnSpPr/>
      </xdr:nvCxnSpPr>
      <xdr:spPr>
        <a:xfrm flipV="1">
          <a:off x="18656300" y="13226221"/>
          <a:ext cx="889000" cy="3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124078</xdr:rowOff>
    </xdr:from>
    <xdr:to>
      <xdr:col>116</xdr:col>
      <xdr:colOff>114300</xdr:colOff>
      <xdr:row>77</xdr:row>
      <xdr:rowOff>54228</xdr:rowOff>
    </xdr:to>
    <xdr:sp macro="" textlink="">
      <xdr:nvSpPr>
        <xdr:cNvPr id="863" name="楕円 862"/>
        <xdr:cNvSpPr/>
      </xdr:nvSpPr>
      <xdr:spPr>
        <a:xfrm>
          <a:off x="22110700" y="131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146955</xdr:rowOff>
    </xdr:from>
    <xdr:ext cx="599010" cy="259045"/>
    <xdr:sp macro="" textlink="">
      <xdr:nvSpPr>
        <xdr:cNvPr id="864" name="繰出金該当値テキスト"/>
        <xdr:cNvSpPr txBox="1"/>
      </xdr:nvSpPr>
      <xdr:spPr>
        <a:xfrm>
          <a:off x="22212300" y="1300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3567</xdr:rowOff>
    </xdr:from>
    <xdr:to>
      <xdr:col>112</xdr:col>
      <xdr:colOff>38100</xdr:colOff>
      <xdr:row>77</xdr:row>
      <xdr:rowOff>105167</xdr:rowOff>
    </xdr:to>
    <xdr:sp macro="" textlink="">
      <xdr:nvSpPr>
        <xdr:cNvPr id="865" name="楕円 864"/>
        <xdr:cNvSpPr/>
      </xdr:nvSpPr>
      <xdr:spPr>
        <a:xfrm>
          <a:off x="21272500" y="132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96294</xdr:rowOff>
    </xdr:from>
    <xdr:ext cx="599010" cy="259045"/>
    <xdr:sp macro="" textlink="">
      <xdr:nvSpPr>
        <xdr:cNvPr id="866" name="テキスト ボックス 865"/>
        <xdr:cNvSpPr txBox="1"/>
      </xdr:nvSpPr>
      <xdr:spPr>
        <a:xfrm>
          <a:off x="21023795" y="1329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136354</xdr:rowOff>
    </xdr:from>
    <xdr:to>
      <xdr:col>107</xdr:col>
      <xdr:colOff>101600</xdr:colOff>
      <xdr:row>77</xdr:row>
      <xdr:rowOff>66504</xdr:rowOff>
    </xdr:to>
    <xdr:sp macro="" textlink="">
      <xdr:nvSpPr>
        <xdr:cNvPr id="867" name="楕円 866"/>
        <xdr:cNvSpPr/>
      </xdr:nvSpPr>
      <xdr:spPr>
        <a:xfrm>
          <a:off x="20383500" y="131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83031</xdr:rowOff>
    </xdr:from>
    <xdr:ext cx="599010" cy="259045"/>
    <xdr:sp macro="" textlink="">
      <xdr:nvSpPr>
        <xdr:cNvPr id="868" name="テキスト ボックス 867"/>
        <xdr:cNvSpPr txBox="1"/>
      </xdr:nvSpPr>
      <xdr:spPr>
        <a:xfrm>
          <a:off x="20134795" y="1294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145221</xdr:rowOff>
    </xdr:from>
    <xdr:to>
      <xdr:col>102</xdr:col>
      <xdr:colOff>165100</xdr:colOff>
      <xdr:row>77</xdr:row>
      <xdr:rowOff>75371</xdr:rowOff>
    </xdr:to>
    <xdr:sp macro="" textlink="">
      <xdr:nvSpPr>
        <xdr:cNvPr id="869" name="楕円 868"/>
        <xdr:cNvSpPr/>
      </xdr:nvSpPr>
      <xdr:spPr>
        <a:xfrm>
          <a:off x="19494500" y="131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91898</xdr:rowOff>
    </xdr:from>
    <xdr:ext cx="599010" cy="259045"/>
    <xdr:sp macro="" textlink="">
      <xdr:nvSpPr>
        <xdr:cNvPr id="870" name="テキスト ボックス 869"/>
        <xdr:cNvSpPr txBox="1"/>
      </xdr:nvSpPr>
      <xdr:spPr>
        <a:xfrm>
          <a:off x="19245795" y="1295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7499</xdr:rowOff>
    </xdr:from>
    <xdr:to>
      <xdr:col>98</xdr:col>
      <xdr:colOff>38100</xdr:colOff>
      <xdr:row>77</xdr:row>
      <xdr:rowOff>109099</xdr:rowOff>
    </xdr:to>
    <xdr:sp macro="" textlink="">
      <xdr:nvSpPr>
        <xdr:cNvPr id="871" name="楕円 870"/>
        <xdr:cNvSpPr/>
      </xdr:nvSpPr>
      <xdr:spPr>
        <a:xfrm>
          <a:off x="18605500" y="132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125626</xdr:rowOff>
    </xdr:from>
    <xdr:ext cx="599010" cy="259045"/>
    <xdr:sp macro="" textlink="">
      <xdr:nvSpPr>
        <xdr:cNvPr id="872" name="テキスト ボックス 871"/>
        <xdr:cNvSpPr txBox="1"/>
      </xdr:nvSpPr>
      <xdr:spPr>
        <a:xfrm>
          <a:off x="18356795" y="1298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４８２，６２５円となっており、類似団体と比較して一人当たりのコストが高い状況となっている。これは、本村の広い面積をカバーする道路などの施設を維持するための更新整備において経費がかかっていることによる。普通建設事業費のうち新規事業は、学校統合をした平成２８年度を除き、事業見直しによる減少傾向が続いている。それ以外の経費も、補助金、積立金、投資及び出資金を除く経費において類似団体を上回るなど、一人当たりのコストが高い。今後、公共施設等統合管理計画や、橋梁の長寿命化計画などに基づき、経費縮減に向けた取り組みを進めるとともに、適正な歳出を心がけ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
3,292
672.38
6,155,583
6,016,563
105,039
3,216,168
6,736,345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124879</xdr:rowOff>
    </xdr:from>
    <xdr:to>
      <xdr:col>24</xdr:col>
      <xdr:colOff>63500</xdr:colOff>
      <xdr:row>37</xdr:row>
      <xdr:rowOff>125450</xdr:rowOff>
    </xdr:to>
    <xdr:cxnSp macro="">
      <xdr:nvCxnSpPr>
        <xdr:cNvPr id="60" name="直線コネクタ 59"/>
        <xdr:cNvCxnSpPr/>
      </xdr:nvCxnSpPr>
      <xdr:spPr>
        <a:xfrm flipV="1">
          <a:off x="3797300" y="64685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125450</xdr:rowOff>
    </xdr:from>
    <xdr:to>
      <xdr:col>19</xdr:col>
      <xdr:colOff>177800</xdr:colOff>
      <xdr:row>37</xdr:row>
      <xdr:rowOff>144869</xdr:rowOff>
    </xdr:to>
    <xdr:cxnSp macro="">
      <xdr:nvCxnSpPr>
        <xdr:cNvPr id="63" name="直線コネクタ 62"/>
        <xdr:cNvCxnSpPr/>
      </xdr:nvCxnSpPr>
      <xdr:spPr>
        <a:xfrm flipV="1">
          <a:off x="2908300" y="6469100"/>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106426</xdr:rowOff>
    </xdr:from>
    <xdr:to>
      <xdr:col>15</xdr:col>
      <xdr:colOff>50800</xdr:colOff>
      <xdr:row>37</xdr:row>
      <xdr:rowOff>144869</xdr:rowOff>
    </xdr:to>
    <xdr:cxnSp macro="">
      <xdr:nvCxnSpPr>
        <xdr:cNvPr id="66" name="直線コネクタ 65"/>
        <xdr:cNvCxnSpPr/>
      </xdr:nvCxnSpPr>
      <xdr:spPr>
        <a:xfrm>
          <a:off x="2019300" y="6450076"/>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106426</xdr:rowOff>
    </xdr:from>
    <xdr:to>
      <xdr:col>10</xdr:col>
      <xdr:colOff>114300</xdr:colOff>
      <xdr:row>37</xdr:row>
      <xdr:rowOff>136042</xdr:rowOff>
    </xdr:to>
    <xdr:cxnSp macro="">
      <xdr:nvCxnSpPr>
        <xdr:cNvPr id="69" name="直線コネクタ 68"/>
        <xdr:cNvCxnSpPr/>
      </xdr:nvCxnSpPr>
      <xdr:spPr>
        <a:xfrm flipV="1">
          <a:off x="1130300" y="6450076"/>
          <a:ext cx="889000" cy="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74079</xdr:rowOff>
    </xdr:from>
    <xdr:to>
      <xdr:col>24</xdr:col>
      <xdr:colOff>114300</xdr:colOff>
      <xdr:row>38</xdr:row>
      <xdr:rowOff>4229</xdr:rowOff>
    </xdr:to>
    <xdr:sp macro="" textlink="">
      <xdr:nvSpPr>
        <xdr:cNvPr id="79" name="楕円 78"/>
        <xdr:cNvSpPr/>
      </xdr:nvSpPr>
      <xdr:spPr>
        <a:xfrm>
          <a:off x="4584700" y="64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96956</xdr:rowOff>
    </xdr:from>
    <xdr:ext cx="534377" cy="259045"/>
    <xdr:sp macro="" textlink="">
      <xdr:nvSpPr>
        <xdr:cNvPr id="80" name="議会費該当値テキスト"/>
        <xdr:cNvSpPr txBox="1"/>
      </xdr:nvSpPr>
      <xdr:spPr>
        <a:xfrm>
          <a:off x="4686300" y="626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74650</xdr:rowOff>
    </xdr:from>
    <xdr:to>
      <xdr:col>20</xdr:col>
      <xdr:colOff>38100</xdr:colOff>
      <xdr:row>38</xdr:row>
      <xdr:rowOff>4800</xdr:rowOff>
    </xdr:to>
    <xdr:sp macro="" textlink="">
      <xdr:nvSpPr>
        <xdr:cNvPr id="81" name="楕円 80"/>
        <xdr:cNvSpPr/>
      </xdr:nvSpPr>
      <xdr:spPr>
        <a:xfrm>
          <a:off x="3746500" y="64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21327</xdr:rowOff>
    </xdr:from>
    <xdr:ext cx="534377" cy="259045"/>
    <xdr:sp macro="" textlink="">
      <xdr:nvSpPr>
        <xdr:cNvPr id="82" name="テキスト ボックス 81"/>
        <xdr:cNvSpPr txBox="1"/>
      </xdr:nvSpPr>
      <xdr:spPr>
        <a:xfrm>
          <a:off x="3530111" y="61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94069</xdr:rowOff>
    </xdr:from>
    <xdr:to>
      <xdr:col>15</xdr:col>
      <xdr:colOff>101600</xdr:colOff>
      <xdr:row>38</xdr:row>
      <xdr:rowOff>24219</xdr:rowOff>
    </xdr:to>
    <xdr:sp macro="" textlink="">
      <xdr:nvSpPr>
        <xdr:cNvPr id="83" name="楕円 82"/>
        <xdr:cNvSpPr/>
      </xdr:nvSpPr>
      <xdr:spPr>
        <a:xfrm>
          <a:off x="28575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15346</xdr:rowOff>
    </xdr:from>
    <xdr:ext cx="534377" cy="259045"/>
    <xdr:sp macro="" textlink="">
      <xdr:nvSpPr>
        <xdr:cNvPr id="84" name="テキスト ボックス 83"/>
        <xdr:cNvSpPr txBox="1"/>
      </xdr:nvSpPr>
      <xdr:spPr>
        <a:xfrm>
          <a:off x="2641111" y="65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55626</xdr:rowOff>
    </xdr:from>
    <xdr:to>
      <xdr:col>10</xdr:col>
      <xdr:colOff>165100</xdr:colOff>
      <xdr:row>37</xdr:row>
      <xdr:rowOff>157226</xdr:rowOff>
    </xdr:to>
    <xdr:sp macro="" textlink="">
      <xdr:nvSpPr>
        <xdr:cNvPr id="85" name="楕円 84"/>
        <xdr:cNvSpPr/>
      </xdr:nvSpPr>
      <xdr:spPr>
        <a:xfrm>
          <a:off x="19685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2303</xdr:rowOff>
    </xdr:from>
    <xdr:ext cx="534377" cy="259045"/>
    <xdr:sp macro="" textlink="">
      <xdr:nvSpPr>
        <xdr:cNvPr id="86" name="テキスト ボックス 85"/>
        <xdr:cNvSpPr txBox="1"/>
      </xdr:nvSpPr>
      <xdr:spPr>
        <a:xfrm>
          <a:off x="1752111" y="61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85242</xdr:rowOff>
    </xdr:from>
    <xdr:to>
      <xdr:col>6</xdr:col>
      <xdr:colOff>38100</xdr:colOff>
      <xdr:row>38</xdr:row>
      <xdr:rowOff>15393</xdr:rowOff>
    </xdr:to>
    <xdr:sp macro="" textlink="">
      <xdr:nvSpPr>
        <xdr:cNvPr id="87" name="楕円 86"/>
        <xdr:cNvSpPr/>
      </xdr:nvSpPr>
      <xdr:spPr>
        <a:xfrm>
          <a:off x="1079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6519</xdr:rowOff>
    </xdr:from>
    <xdr:ext cx="534377" cy="259045"/>
    <xdr:sp macro="" textlink="">
      <xdr:nvSpPr>
        <xdr:cNvPr id="88" name="テキスト ボックス 87"/>
        <xdr:cNvSpPr txBox="1"/>
      </xdr:nvSpPr>
      <xdr:spPr>
        <a:xfrm>
          <a:off x="863111" y="65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154679</xdr:rowOff>
    </xdr:from>
    <xdr:to>
      <xdr:col>24</xdr:col>
      <xdr:colOff>63500</xdr:colOff>
      <xdr:row>58</xdr:row>
      <xdr:rowOff>157743</xdr:rowOff>
    </xdr:to>
    <xdr:cxnSp macro="">
      <xdr:nvCxnSpPr>
        <xdr:cNvPr id="117" name="直線コネクタ 116"/>
        <xdr:cNvCxnSpPr/>
      </xdr:nvCxnSpPr>
      <xdr:spPr>
        <a:xfrm flipV="1">
          <a:off x="3797300" y="10098779"/>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157743</xdr:rowOff>
    </xdr:from>
    <xdr:to>
      <xdr:col>19</xdr:col>
      <xdr:colOff>177800</xdr:colOff>
      <xdr:row>58</xdr:row>
      <xdr:rowOff>157800</xdr:rowOff>
    </xdr:to>
    <xdr:cxnSp macro="">
      <xdr:nvCxnSpPr>
        <xdr:cNvPr id="120" name="直線コネクタ 119"/>
        <xdr:cNvCxnSpPr/>
      </xdr:nvCxnSpPr>
      <xdr:spPr>
        <a:xfrm flipV="1">
          <a:off x="2908300" y="101018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152722</xdr:rowOff>
    </xdr:from>
    <xdr:to>
      <xdr:col>15</xdr:col>
      <xdr:colOff>50800</xdr:colOff>
      <xdr:row>58</xdr:row>
      <xdr:rowOff>157800</xdr:rowOff>
    </xdr:to>
    <xdr:cxnSp macro="">
      <xdr:nvCxnSpPr>
        <xdr:cNvPr id="123" name="直線コネクタ 122"/>
        <xdr:cNvCxnSpPr/>
      </xdr:nvCxnSpPr>
      <xdr:spPr>
        <a:xfrm>
          <a:off x="2019300" y="10096822"/>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152722</xdr:rowOff>
    </xdr:from>
    <xdr:to>
      <xdr:col>10</xdr:col>
      <xdr:colOff>114300</xdr:colOff>
      <xdr:row>58</xdr:row>
      <xdr:rowOff>167922</xdr:rowOff>
    </xdr:to>
    <xdr:cxnSp macro="">
      <xdr:nvCxnSpPr>
        <xdr:cNvPr id="126" name="直線コネクタ 125"/>
        <xdr:cNvCxnSpPr/>
      </xdr:nvCxnSpPr>
      <xdr:spPr>
        <a:xfrm flipV="1">
          <a:off x="1130300" y="10096822"/>
          <a:ext cx="889000" cy="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103879</xdr:rowOff>
    </xdr:from>
    <xdr:to>
      <xdr:col>24</xdr:col>
      <xdr:colOff>114300</xdr:colOff>
      <xdr:row>59</xdr:row>
      <xdr:rowOff>34029</xdr:rowOff>
    </xdr:to>
    <xdr:sp macro="" textlink="">
      <xdr:nvSpPr>
        <xdr:cNvPr id="136" name="楕円 135"/>
        <xdr:cNvSpPr/>
      </xdr:nvSpPr>
      <xdr:spPr>
        <a:xfrm>
          <a:off x="4584700" y="100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106943</xdr:rowOff>
    </xdr:from>
    <xdr:to>
      <xdr:col>20</xdr:col>
      <xdr:colOff>38100</xdr:colOff>
      <xdr:row>59</xdr:row>
      <xdr:rowOff>37093</xdr:rowOff>
    </xdr:to>
    <xdr:sp macro="" textlink="">
      <xdr:nvSpPr>
        <xdr:cNvPr id="138" name="楕円 137"/>
        <xdr:cNvSpPr/>
      </xdr:nvSpPr>
      <xdr:spPr>
        <a:xfrm>
          <a:off x="3746500" y="100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28220</xdr:rowOff>
    </xdr:from>
    <xdr:ext cx="599010" cy="259045"/>
    <xdr:sp macro="" textlink="">
      <xdr:nvSpPr>
        <xdr:cNvPr id="139" name="テキスト ボックス 138"/>
        <xdr:cNvSpPr txBox="1"/>
      </xdr:nvSpPr>
      <xdr:spPr>
        <a:xfrm>
          <a:off x="3497795" y="1014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107000</xdr:rowOff>
    </xdr:from>
    <xdr:to>
      <xdr:col>15</xdr:col>
      <xdr:colOff>101600</xdr:colOff>
      <xdr:row>59</xdr:row>
      <xdr:rowOff>37150</xdr:rowOff>
    </xdr:to>
    <xdr:sp macro="" textlink="">
      <xdr:nvSpPr>
        <xdr:cNvPr id="140" name="楕円 139"/>
        <xdr:cNvSpPr/>
      </xdr:nvSpPr>
      <xdr:spPr>
        <a:xfrm>
          <a:off x="2857500" y="100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28277</xdr:rowOff>
    </xdr:from>
    <xdr:ext cx="599010" cy="259045"/>
    <xdr:sp macro="" textlink="">
      <xdr:nvSpPr>
        <xdr:cNvPr id="141" name="テキスト ボックス 140"/>
        <xdr:cNvSpPr txBox="1"/>
      </xdr:nvSpPr>
      <xdr:spPr>
        <a:xfrm>
          <a:off x="2608795" y="101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101922</xdr:rowOff>
    </xdr:from>
    <xdr:to>
      <xdr:col>10</xdr:col>
      <xdr:colOff>165100</xdr:colOff>
      <xdr:row>59</xdr:row>
      <xdr:rowOff>32072</xdr:rowOff>
    </xdr:to>
    <xdr:sp macro="" textlink="">
      <xdr:nvSpPr>
        <xdr:cNvPr id="142" name="楕円 141"/>
        <xdr:cNvSpPr/>
      </xdr:nvSpPr>
      <xdr:spPr>
        <a:xfrm>
          <a:off x="1968500" y="100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23199</xdr:rowOff>
    </xdr:from>
    <xdr:ext cx="599010" cy="259045"/>
    <xdr:sp macro="" textlink="">
      <xdr:nvSpPr>
        <xdr:cNvPr id="143" name="テキスト ボックス 142"/>
        <xdr:cNvSpPr txBox="1"/>
      </xdr:nvSpPr>
      <xdr:spPr>
        <a:xfrm>
          <a:off x="1719795" y="1013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117122</xdr:rowOff>
    </xdr:from>
    <xdr:to>
      <xdr:col>6</xdr:col>
      <xdr:colOff>38100</xdr:colOff>
      <xdr:row>59</xdr:row>
      <xdr:rowOff>47272</xdr:rowOff>
    </xdr:to>
    <xdr:sp macro="" textlink="">
      <xdr:nvSpPr>
        <xdr:cNvPr id="144" name="楕円 143"/>
        <xdr:cNvSpPr/>
      </xdr:nvSpPr>
      <xdr:spPr>
        <a:xfrm>
          <a:off x="1079500" y="100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38399</xdr:rowOff>
    </xdr:from>
    <xdr:ext cx="599010" cy="259045"/>
    <xdr:sp macro="" textlink="">
      <xdr:nvSpPr>
        <xdr:cNvPr id="145" name="テキスト ボックス 144"/>
        <xdr:cNvSpPr txBox="1"/>
      </xdr:nvSpPr>
      <xdr:spPr>
        <a:xfrm>
          <a:off x="830795" y="1015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64937</xdr:rowOff>
    </xdr:from>
    <xdr:to>
      <xdr:col>24</xdr:col>
      <xdr:colOff>63500</xdr:colOff>
      <xdr:row>76</xdr:row>
      <xdr:rowOff>110976</xdr:rowOff>
    </xdr:to>
    <xdr:cxnSp macro="">
      <xdr:nvCxnSpPr>
        <xdr:cNvPr id="174" name="直線コネクタ 173"/>
        <xdr:cNvCxnSpPr/>
      </xdr:nvCxnSpPr>
      <xdr:spPr>
        <a:xfrm>
          <a:off x="3797300" y="13095137"/>
          <a:ext cx="838200" cy="4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64937</xdr:rowOff>
    </xdr:from>
    <xdr:to>
      <xdr:col>19</xdr:col>
      <xdr:colOff>177800</xdr:colOff>
      <xdr:row>76</xdr:row>
      <xdr:rowOff>85722</xdr:rowOff>
    </xdr:to>
    <xdr:cxnSp macro="">
      <xdr:nvCxnSpPr>
        <xdr:cNvPr id="177" name="直線コネクタ 176"/>
        <xdr:cNvCxnSpPr/>
      </xdr:nvCxnSpPr>
      <xdr:spPr>
        <a:xfrm flipV="1">
          <a:off x="2908300" y="13095137"/>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85722</xdr:rowOff>
    </xdr:from>
    <xdr:to>
      <xdr:col>15</xdr:col>
      <xdr:colOff>50800</xdr:colOff>
      <xdr:row>76</xdr:row>
      <xdr:rowOff>117974</xdr:rowOff>
    </xdr:to>
    <xdr:cxnSp macro="">
      <xdr:nvCxnSpPr>
        <xdr:cNvPr id="180" name="直線コネクタ 179"/>
        <xdr:cNvCxnSpPr/>
      </xdr:nvCxnSpPr>
      <xdr:spPr>
        <a:xfrm flipV="1">
          <a:off x="2019300" y="13115922"/>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117974</xdr:rowOff>
    </xdr:from>
    <xdr:to>
      <xdr:col>10</xdr:col>
      <xdr:colOff>114300</xdr:colOff>
      <xdr:row>76</xdr:row>
      <xdr:rowOff>145670</xdr:rowOff>
    </xdr:to>
    <xdr:cxnSp macro="">
      <xdr:nvCxnSpPr>
        <xdr:cNvPr id="183" name="直線コネクタ 182"/>
        <xdr:cNvCxnSpPr/>
      </xdr:nvCxnSpPr>
      <xdr:spPr>
        <a:xfrm flipV="1">
          <a:off x="1130300" y="13148174"/>
          <a:ext cx="889000" cy="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60176</xdr:rowOff>
    </xdr:from>
    <xdr:to>
      <xdr:col>24</xdr:col>
      <xdr:colOff>114300</xdr:colOff>
      <xdr:row>76</xdr:row>
      <xdr:rowOff>161776</xdr:rowOff>
    </xdr:to>
    <xdr:sp macro="" textlink="">
      <xdr:nvSpPr>
        <xdr:cNvPr id="193" name="楕円 192"/>
        <xdr:cNvSpPr/>
      </xdr:nvSpPr>
      <xdr:spPr>
        <a:xfrm>
          <a:off x="4584700" y="130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38603</xdr:rowOff>
    </xdr:from>
    <xdr:ext cx="599010" cy="259045"/>
    <xdr:sp macro="" textlink="">
      <xdr:nvSpPr>
        <xdr:cNvPr id="194" name="民生費該当値テキスト"/>
        <xdr:cNvSpPr txBox="1"/>
      </xdr:nvSpPr>
      <xdr:spPr>
        <a:xfrm>
          <a:off x="4686300" y="130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14137</xdr:rowOff>
    </xdr:from>
    <xdr:to>
      <xdr:col>20</xdr:col>
      <xdr:colOff>38100</xdr:colOff>
      <xdr:row>76</xdr:row>
      <xdr:rowOff>115737</xdr:rowOff>
    </xdr:to>
    <xdr:sp macro="" textlink="">
      <xdr:nvSpPr>
        <xdr:cNvPr id="195" name="楕円 194"/>
        <xdr:cNvSpPr/>
      </xdr:nvSpPr>
      <xdr:spPr>
        <a:xfrm>
          <a:off x="3746500" y="130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132263</xdr:rowOff>
    </xdr:from>
    <xdr:ext cx="599010" cy="259045"/>
    <xdr:sp macro="" textlink="">
      <xdr:nvSpPr>
        <xdr:cNvPr id="196" name="テキスト ボックス 195"/>
        <xdr:cNvSpPr txBox="1"/>
      </xdr:nvSpPr>
      <xdr:spPr>
        <a:xfrm>
          <a:off x="3497795" y="128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34922</xdr:rowOff>
    </xdr:from>
    <xdr:to>
      <xdr:col>15</xdr:col>
      <xdr:colOff>101600</xdr:colOff>
      <xdr:row>76</xdr:row>
      <xdr:rowOff>136522</xdr:rowOff>
    </xdr:to>
    <xdr:sp macro="" textlink="">
      <xdr:nvSpPr>
        <xdr:cNvPr id="197" name="楕円 196"/>
        <xdr:cNvSpPr/>
      </xdr:nvSpPr>
      <xdr:spPr>
        <a:xfrm>
          <a:off x="2857500" y="130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153049</xdr:rowOff>
    </xdr:from>
    <xdr:ext cx="599010" cy="259045"/>
    <xdr:sp macro="" textlink="">
      <xdr:nvSpPr>
        <xdr:cNvPr id="198" name="テキスト ボックス 197"/>
        <xdr:cNvSpPr txBox="1"/>
      </xdr:nvSpPr>
      <xdr:spPr>
        <a:xfrm>
          <a:off x="2608795" y="1284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67174</xdr:rowOff>
    </xdr:from>
    <xdr:to>
      <xdr:col>10</xdr:col>
      <xdr:colOff>165100</xdr:colOff>
      <xdr:row>76</xdr:row>
      <xdr:rowOff>168774</xdr:rowOff>
    </xdr:to>
    <xdr:sp macro="" textlink="">
      <xdr:nvSpPr>
        <xdr:cNvPr id="199" name="楕円 198"/>
        <xdr:cNvSpPr/>
      </xdr:nvSpPr>
      <xdr:spPr>
        <a:xfrm>
          <a:off x="1968500" y="130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159901</xdr:rowOff>
    </xdr:from>
    <xdr:ext cx="599010" cy="259045"/>
    <xdr:sp macro="" textlink="">
      <xdr:nvSpPr>
        <xdr:cNvPr id="200" name="テキスト ボックス 199"/>
        <xdr:cNvSpPr txBox="1"/>
      </xdr:nvSpPr>
      <xdr:spPr>
        <a:xfrm>
          <a:off x="1719795" y="1319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94870</xdr:rowOff>
    </xdr:from>
    <xdr:to>
      <xdr:col>6</xdr:col>
      <xdr:colOff>38100</xdr:colOff>
      <xdr:row>77</xdr:row>
      <xdr:rowOff>25020</xdr:rowOff>
    </xdr:to>
    <xdr:sp macro="" textlink="">
      <xdr:nvSpPr>
        <xdr:cNvPr id="201" name="楕円 200"/>
        <xdr:cNvSpPr/>
      </xdr:nvSpPr>
      <xdr:spPr>
        <a:xfrm>
          <a:off x="1079500" y="131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41547</xdr:rowOff>
    </xdr:from>
    <xdr:ext cx="599010" cy="259045"/>
    <xdr:sp macro="" textlink="">
      <xdr:nvSpPr>
        <xdr:cNvPr id="202" name="テキスト ボックス 201"/>
        <xdr:cNvSpPr txBox="1"/>
      </xdr:nvSpPr>
      <xdr:spPr>
        <a:xfrm>
          <a:off x="830795" y="1290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55384</xdr:rowOff>
    </xdr:from>
    <xdr:to>
      <xdr:col>24</xdr:col>
      <xdr:colOff>63500</xdr:colOff>
      <xdr:row>98</xdr:row>
      <xdr:rowOff>104818</xdr:rowOff>
    </xdr:to>
    <xdr:cxnSp macro="">
      <xdr:nvCxnSpPr>
        <xdr:cNvPr id="233" name="直線コネクタ 232"/>
        <xdr:cNvCxnSpPr/>
      </xdr:nvCxnSpPr>
      <xdr:spPr>
        <a:xfrm flipV="1">
          <a:off x="3797300" y="16857484"/>
          <a:ext cx="8382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84700</xdr:rowOff>
    </xdr:from>
    <xdr:to>
      <xdr:col>19</xdr:col>
      <xdr:colOff>177800</xdr:colOff>
      <xdr:row>98</xdr:row>
      <xdr:rowOff>104818</xdr:rowOff>
    </xdr:to>
    <xdr:cxnSp macro="">
      <xdr:nvCxnSpPr>
        <xdr:cNvPr id="236" name="直線コネクタ 235"/>
        <xdr:cNvCxnSpPr/>
      </xdr:nvCxnSpPr>
      <xdr:spPr>
        <a:xfrm>
          <a:off x="2908300" y="16886800"/>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50918</xdr:rowOff>
    </xdr:from>
    <xdr:to>
      <xdr:col>15</xdr:col>
      <xdr:colOff>50800</xdr:colOff>
      <xdr:row>98</xdr:row>
      <xdr:rowOff>84700</xdr:rowOff>
    </xdr:to>
    <xdr:cxnSp macro="">
      <xdr:nvCxnSpPr>
        <xdr:cNvPr id="239" name="直線コネクタ 238"/>
        <xdr:cNvCxnSpPr/>
      </xdr:nvCxnSpPr>
      <xdr:spPr>
        <a:xfrm>
          <a:off x="2019300" y="168530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50918</xdr:rowOff>
    </xdr:from>
    <xdr:to>
      <xdr:col>10</xdr:col>
      <xdr:colOff>114300</xdr:colOff>
      <xdr:row>98</xdr:row>
      <xdr:rowOff>102257</xdr:rowOff>
    </xdr:to>
    <xdr:cxnSp macro="">
      <xdr:nvCxnSpPr>
        <xdr:cNvPr id="242" name="直線コネクタ 241"/>
        <xdr:cNvCxnSpPr/>
      </xdr:nvCxnSpPr>
      <xdr:spPr>
        <a:xfrm flipV="1">
          <a:off x="1130300" y="16853018"/>
          <a:ext cx="889000" cy="5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4584</xdr:rowOff>
    </xdr:from>
    <xdr:to>
      <xdr:col>24</xdr:col>
      <xdr:colOff>114300</xdr:colOff>
      <xdr:row>98</xdr:row>
      <xdr:rowOff>106184</xdr:rowOff>
    </xdr:to>
    <xdr:sp macro="" textlink="">
      <xdr:nvSpPr>
        <xdr:cNvPr id="252" name="楕円 251"/>
        <xdr:cNvSpPr/>
      </xdr:nvSpPr>
      <xdr:spPr>
        <a:xfrm>
          <a:off x="4584700" y="16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27461</xdr:rowOff>
    </xdr:from>
    <xdr:ext cx="599010" cy="259045"/>
    <xdr:sp macro="" textlink="">
      <xdr:nvSpPr>
        <xdr:cNvPr id="253" name="衛生費該当値テキスト"/>
        <xdr:cNvSpPr txBox="1"/>
      </xdr:nvSpPr>
      <xdr:spPr>
        <a:xfrm>
          <a:off x="4686300" y="1665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54018</xdr:rowOff>
    </xdr:from>
    <xdr:to>
      <xdr:col>20</xdr:col>
      <xdr:colOff>38100</xdr:colOff>
      <xdr:row>98</xdr:row>
      <xdr:rowOff>155618</xdr:rowOff>
    </xdr:to>
    <xdr:sp macro="" textlink="">
      <xdr:nvSpPr>
        <xdr:cNvPr id="254" name="楕円 253"/>
        <xdr:cNvSpPr/>
      </xdr:nvSpPr>
      <xdr:spPr>
        <a:xfrm>
          <a:off x="3746500" y="1685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146745</xdr:rowOff>
    </xdr:from>
    <xdr:ext cx="599010" cy="259045"/>
    <xdr:sp macro="" textlink="">
      <xdr:nvSpPr>
        <xdr:cNvPr id="255" name="テキスト ボックス 254"/>
        <xdr:cNvSpPr txBox="1"/>
      </xdr:nvSpPr>
      <xdr:spPr>
        <a:xfrm>
          <a:off x="3497795" y="169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33900</xdr:rowOff>
    </xdr:from>
    <xdr:to>
      <xdr:col>15</xdr:col>
      <xdr:colOff>101600</xdr:colOff>
      <xdr:row>98</xdr:row>
      <xdr:rowOff>135500</xdr:rowOff>
    </xdr:to>
    <xdr:sp macro="" textlink="">
      <xdr:nvSpPr>
        <xdr:cNvPr id="256" name="楕円 255"/>
        <xdr:cNvSpPr/>
      </xdr:nvSpPr>
      <xdr:spPr>
        <a:xfrm>
          <a:off x="2857500" y="168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152027</xdr:rowOff>
    </xdr:from>
    <xdr:ext cx="599010" cy="259045"/>
    <xdr:sp macro="" textlink="">
      <xdr:nvSpPr>
        <xdr:cNvPr id="257" name="テキスト ボックス 256"/>
        <xdr:cNvSpPr txBox="1"/>
      </xdr:nvSpPr>
      <xdr:spPr>
        <a:xfrm>
          <a:off x="2608795" y="1661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xdr:rowOff>
    </xdr:from>
    <xdr:to>
      <xdr:col>10</xdr:col>
      <xdr:colOff>165100</xdr:colOff>
      <xdr:row>98</xdr:row>
      <xdr:rowOff>101718</xdr:rowOff>
    </xdr:to>
    <xdr:sp macro="" textlink="">
      <xdr:nvSpPr>
        <xdr:cNvPr id="258" name="楕円 257"/>
        <xdr:cNvSpPr/>
      </xdr:nvSpPr>
      <xdr:spPr>
        <a:xfrm>
          <a:off x="1968500" y="168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118245</xdr:rowOff>
    </xdr:from>
    <xdr:ext cx="599010" cy="259045"/>
    <xdr:sp macro="" textlink="">
      <xdr:nvSpPr>
        <xdr:cNvPr id="259" name="テキスト ボックス 258"/>
        <xdr:cNvSpPr txBox="1"/>
      </xdr:nvSpPr>
      <xdr:spPr>
        <a:xfrm>
          <a:off x="1719795" y="1657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51457</xdr:rowOff>
    </xdr:from>
    <xdr:to>
      <xdr:col>6</xdr:col>
      <xdr:colOff>38100</xdr:colOff>
      <xdr:row>98</xdr:row>
      <xdr:rowOff>153057</xdr:rowOff>
    </xdr:to>
    <xdr:sp macro="" textlink="">
      <xdr:nvSpPr>
        <xdr:cNvPr id="260" name="楕円 259"/>
        <xdr:cNvSpPr/>
      </xdr:nvSpPr>
      <xdr:spPr>
        <a:xfrm>
          <a:off x="1079500" y="168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169584</xdr:rowOff>
    </xdr:from>
    <xdr:ext cx="599010" cy="259045"/>
    <xdr:sp macro="" textlink="">
      <xdr:nvSpPr>
        <xdr:cNvPr id="261" name="テキスト ボックス 260"/>
        <xdr:cNvSpPr txBox="1"/>
      </xdr:nvSpPr>
      <xdr:spPr>
        <a:xfrm>
          <a:off x="830795" y="1662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50770</xdr:rowOff>
    </xdr:from>
    <xdr:to>
      <xdr:col>55</xdr:col>
      <xdr:colOff>0</xdr:colOff>
      <xdr:row>55</xdr:row>
      <xdr:rowOff>79508</xdr:rowOff>
    </xdr:to>
    <xdr:cxnSp macro="">
      <xdr:nvCxnSpPr>
        <xdr:cNvPr id="347" name="直線コネクタ 346"/>
        <xdr:cNvCxnSpPr/>
      </xdr:nvCxnSpPr>
      <xdr:spPr>
        <a:xfrm>
          <a:off x="9639300" y="9480520"/>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50770</xdr:rowOff>
    </xdr:from>
    <xdr:to>
      <xdr:col>50</xdr:col>
      <xdr:colOff>114300</xdr:colOff>
      <xdr:row>55</xdr:row>
      <xdr:rowOff>62929</xdr:rowOff>
    </xdr:to>
    <xdr:cxnSp macro="">
      <xdr:nvCxnSpPr>
        <xdr:cNvPr id="350" name="直線コネクタ 349"/>
        <xdr:cNvCxnSpPr/>
      </xdr:nvCxnSpPr>
      <xdr:spPr>
        <a:xfrm flipV="1">
          <a:off x="8750300" y="9480520"/>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62929</xdr:rowOff>
    </xdr:from>
    <xdr:to>
      <xdr:col>45</xdr:col>
      <xdr:colOff>177800</xdr:colOff>
      <xdr:row>55</xdr:row>
      <xdr:rowOff>83752</xdr:rowOff>
    </xdr:to>
    <xdr:cxnSp macro="">
      <xdr:nvCxnSpPr>
        <xdr:cNvPr id="353" name="直線コネクタ 352"/>
        <xdr:cNvCxnSpPr/>
      </xdr:nvCxnSpPr>
      <xdr:spPr>
        <a:xfrm flipV="1">
          <a:off x="7861300" y="9492679"/>
          <a:ext cx="889000" cy="2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75040</xdr:rowOff>
    </xdr:from>
    <xdr:to>
      <xdr:col>41</xdr:col>
      <xdr:colOff>50800</xdr:colOff>
      <xdr:row>55</xdr:row>
      <xdr:rowOff>83752</xdr:rowOff>
    </xdr:to>
    <xdr:cxnSp macro="">
      <xdr:nvCxnSpPr>
        <xdr:cNvPr id="356" name="直線コネクタ 355"/>
        <xdr:cNvCxnSpPr/>
      </xdr:nvCxnSpPr>
      <xdr:spPr>
        <a:xfrm>
          <a:off x="6972300" y="9504790"/>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28708</xdr:rowOff>
    </xdr:from>
    <xdr:to>
      <xdr:col>55</xdr:col>
      <xdr:colOff>50800</xdr:colOff>
      <xdr:row>55</xdr:row>
      <xdr:rowOff>130308</xdr:rowOff>
    </xdr:to>
    <xdr:sp macro="" textlink="">
      <xdr:nvSpPr>
        <xdr:cNvPr id="366" name="楕円 365"/>
        <xdr:cNvSpPr/>
      </xdr:nvSpPr>
      <xdr:spPr>
        <a:xfrm>
          <a:off x="10426700" y="9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51585</xdr:rowOff>
    </xdr:from>
    <xdr:ext cx="599010" cy="259045"/>
    <xdr:sp macro="" textlink="">
      <xdr:nvSpPr>
        <xdr:cNvPr id="367" name="農林水産業費該当値テキスト"/>
        <xdr:cNvSpPr txBox="1"/>
      </xdr:nvSpPr>
      <xdr:spPr>
        <a:xfrm>
          <a:off x="10528300" y="930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171420</xdr:rowOff>
    </xdr:from>
    <xdr:to>
      <xdr:col>50</xdr:col>
      <xdr:colOff>165100</xdr:colOff>
      <xdr:row>55</xdr:row>
      <xdr:rowOff>101570</xdr:rowOff>
    </xdr:to>
    <xdr:sp macro="" textlink="">
      <xdr:nvSpPr>
        <xdr:cNvPr id="368" name="楕円 367"/>
        <xdr:cNvSpPr/>
      </xdr:nvSpPr>
      <xdr:spPr>
        <a:xfrm>
          <a:off x="9588500" y="94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118097</xdr:rowOff>
    </xdr:from>
    <xdr:ext cx="599010" cy="259045"/>
    <xdr:sp macro="" textlink="">
      <xdr:nvSpPr>
        <xdr:cNvPr id="369" name="テキスト ボックス 368"/>
        <xdr:cNvSpPr txBox="1"/>
      </xdr:nvSpPr>
      <xdr:spPr>
        <a:xfrm>
          <a:off x="9339795" y="920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12129</xdr:rowOff>
    </xdr:from>
    <xdr:to>
      <xdr:col>46</xdr:col>
      <xdr:colOff>38100</xdr:colOff>
      <xdr:row>55</xdr:row>
      <xdr:rowOff>113729</xdr:rowOff>
    </xdr:to>
    <xdr:sp macro="" textlink="">
      <xdr:nvSpPr>
        <xdr:cNvPr id="370" name="楕円 369"/>
        <xdr:cNvSpPr/>
      </xdr:nvSpPr>
      <xdr:spPr>
        <a:xfrm>
          <a:off x="8699500" y="94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130256</xdr:rowOff>
    </xdr:from>
    <xdr:ext cx="599010" cy="259045"/>
    <xdr:sp macro="" textlink="">
      <xdr:nvSpPr>
        <xdr:cNvPr id="371" name="テキスト ボックス 370"/>
        <xdr:cNvSpPr txBox="1"/>
      </xdr:nvSpPr>
      <xdr:spPr>
        <a:xfrm>
          <a:off x="8450795" y="921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32952</xdr:rowOff>
    </xdr:from>
    <xdr:to>
      <xdr:col>41</xdr:col>
      <xdr:colOff>101600</xdr:colOff>
      <xdr:row>55</xdr:row>
      <xdr:rowOff>134552</xdr:rowOff>
    </xdr:to>
    <xdr:sp macro="" textlink="">
      <xdr:nvSpPr>
        <xdr:cNvPr id="372" name="楕円 371"/>
        <xdr:cNvSpPr/>
      </xdr:nvSpPr>
      <xdr:spPr>
        <a:xfrm>
          <a:off x="7810500" y="94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151079</xdr:rowOff>
    </xdr:from>
    <xdr:ext cx="599010" cy="259045"/>
    <xdr:sp macro="" textlink="">
      <xdr:nvSpPr>
        <xdr:cNvPr id="373" name="テキスト ボックス 372"/>
        <xdr:cNvSpPr txBox="1"/>
      </xdr:nvSpPr>
      <xdr:spPr>
        <a:xfrm>
          <a:off x="7561795" y="92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24240</xdr:rowOff>
    </xdr:from>
    <xdr:to>
      <xdr:col>36</xdr:col>
      <xdr:colOff>165100</xdr:colOff>
      <xdr:row>55</xdr:row>
      <xdr:rowOff>125840</xdr:rowOff>
    </xdr:to>
    <xdr:sp macro="" textlink="">
      <xdr:nvSpPr>
        <xdr:cNvPr id="374" name="楕円 373"/>
        <xdr:cNvSpPr/>
      </xdr:nvSpPr>
      <xdr:spPr>
        <a:xfrm>
          <a:off x="6921500" y="94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142367</xdr:rowOff>
    </xdr:from>
    <xdr:ext cx="599010" cy="259045"/>
    <xdr:sp macro="" textlink="">
      <xdr:nvSpPr>
        <xdr:cNvPr id="375" name="テキスト ボックス 374"/>
        <xdr:cNvSpPr txBox="1"/>
      </xdr:nvSpPr>
      <xdr:spPr>
        <a:xfrm>
          <a:off x="6672795" y="9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11681</xdr:rowOff>
    </xdr:from>
    <xdr:to>
      <xdr:col>55</xdr:col>
      <xdr:colOff>0</xdr:colOff>
      <xdr:row>79</xdr:row>
      <xdr:rowOff>18951</xdr:rowOff>
    </xdr:to>
    <xdr:cxnSp macro="">
      <xdr:nvCxnSpPr>
        <xdr:cNvPr id="406" name="直線コネクタ 405"/>
        <xdr:cNvCxnSpPr/>
      </xdr:nvCxnSpPr>
      <xdr:spPr>
        <a:xfrm>
          <a:off x="9639300" y="13556231"/>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11681</xdr:rowOff>
    </xdr:from>
    <xdr:to>
      <xdr:col>50</xdr:col>
      <xdr:colOff>114300</xdr:colOff>
      <xdr:row>79</xdr:row>
      <xdr:rowOff>21008</xdr:rowOff>
    </xdr:to>
    <xdr:cxnSp macro="">
      <xdr:nvCxnSpPr>
        <xdr:cNvPr id="409" name="直線コネクタ 408"/>
        <xdr:cNvCxnSpPr/>
      </xdr:nvCxnSpPr>
      <xdr:spPr>
        <a:xfrm flipV="1">
          <a:off x="8750300" y="13556231"/>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21008</xdr:rowOff>
    </xdr:from>
    <xdr:to>
      <xdr:col>45</xdr:col>
      <xdr:colOff>177800</xdr:colOff>
      <xdr:row>79</xdr:row>
      <xdr:rowOff>23648</xdr:rowOff>
    </xdr:to>
    <xdr:cxnSp macro="">
      <xdr:nvCxnSpPr>
        <xdr:cNvPr id="412" name="直線コネクタ 411"/>
        <xdr:cNvCxnSpPr/>
      </xdr:nvCxnSpPr>
      <xdr:spPr>
        <a:xfrm flipV="1">
          <a:off x="7861300" y="13565558"/>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22822</xdr:rowOff>
    </xdr:from>
    <xdr:to>
      <xdr:col>41</xdr:col>
      <xdr:colOff>50800</xdr:colOff>
      <xdr:row>79</xdr:row>
      <xdr:rowOff>23648</xdr:rowOff>
    </xdr:to>
    <xdr:cxnSp macro="">
      <xdr:nvCxnSpPr>
        <xdr:cNvPr id="415" name="直線コネクタ 414"/>
        <xdr:cNvCxnSpPr/>
      </xdr:nvCxnSpPr>
      <xdr:spPr>
        <a:xfrm>
          <a:off x="6972300" y="13567372"/>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139601</xdr:rowOff>
    </xdr:from>
    <xdr:to>
      <xdr:col>55</xdr:col>
      <xdr:colOff>50800</xdr:colOff>
      <xdr:row>79</xdr:row>
      <xdr:rowOff>69751</xdr:rowOff>
    </xdr:to>
    <xdr:sp macro="" textlink="">
      <xdr:nvSpPr>
        <xdr:cNvPr id="425" name="楕円 424"/>
        <xdr:cNvSpPr/>
      </xdr:nvSpPr>
      <xdr:spPr>
        <a:xfrm>
          <a:off x="10426700" y="135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114182</xdr:rowOff>
    </xdr:from>
    <xdr:ext cx="534377" cy="259045"/>
    <xdr:sp macro="" textlink="">
      <xdr:nvSpPr>
        <xdr:cNvPr id="426" name="商工費該当値テキスト"/>
        <xdr:cNvSpPr txBox="1"/>
      </xdr:nvSpPr>
      <xdr:spPr>
        <a:xfrm>
          <a:off x="10528300" y="134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132331</xdr:rowOff>
    </xdr:from>
    <xdr:to>
      <xdr:col>50</xdr:col>
      <xdr:colOff>165100</xdr:colOff>
      <xdr:row>79</xdr:row>
      <xdr:rowOff>62481</xdr:rowOff>
    </xdr:to>
    <xdr:sp macro="" textlink="">
      <xdr:nvSpPr>
        <xdr:cNvPr id="427" name="楕円 426"/>
        <xdr:cNvSpPr/>
      </xdr:nvSpPr>
      <xdr:spPr>
        <a:xfrm>
          <a:off x="9588500" y="135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79008</xdr:rowOff>
    </xdr:from>
    <xdr:ext cx="534377" cy="259045"/>
    <xdr:sp macro="" textlink="">
      <xdr:nvSpPr>
        <xdr:cNvPr id="428" name="テキスト ボックス 427"/>
        <xdr:cNvSpPr txBox="1"/>
      </xdr:nvSpPr>
      <xdr:spPr>
        <a:xfrm>
          <a:off x="9372111" y="132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141658</xdr:rowOff>
    </xdr:from>
    <xdr:to>
      <xdr:col>46</xdr:col>
      <xdr:colOff>38100</xdr:colOff>
      <xdr:row>79</xdr:row>
      <xdr:rowOff>71808</xdr:rowOff>
    </xdr:to>
    <xdr:sp macro="" textlink="">
      <xdr:nvSpPr>
        <xdr:cNvPr id="429" name="楕円 428"/>
        <xdr:cNvSpPr/>
      </xdr:nvSpPr>
      <xdr:spPr>
        <a:xfrm>
          <a:off x="8699500" y="135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62935</xdr:rowOff>
    </xdr:from>
    <xdr:ext cx="534377" cy="259045"/>
    <xdr:sp macro="" textlink="">
      <xdr:nvSpPr>
        <xdr:cNvPr id="430" name="テキスト ボックス 429"/>
        <xdr:cNvSpPr txBox="1"/>
      </xdr:nvSpPr>
      <xdr:spPr>
        <a:xfrm>
          <a:off x="8483111" y="136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144298</xdr:rowOff>
    </xdr:from>
    <xdr:to>
      <xdr:col>41</xdr:col>
      <xdr:colOff>101600</xdr:colOff>
      <xdr:row>79</xdr:row>
      <xdr:rowOff>74448</xdr:rowOff>
    </xdr:to>
    <xdr:sp macro="" textlink="">
      <xdr:nvSpPr>
        <xdr:cNvPr id="431" name="楕円 430"/>
        <xdr:cNvSpPr/>
      </xdr:nvSpPr>
      <xdr:spPr>
        <a:xfrm>
          <a:off x="78105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90975</xdr:rowOff>
    </xdr:from>
    <xdr:ext cx="534377" cy="259045"/>
    <xdr:sp macro="" textlink="">
      <xdr:nvSpPr>
        <xdr:cNvPr id="432" name="テキスト ボックス 431"/>
        <xdr:cNvSpPr txBox="1"/>
      </xdr:nvSpPr>
      <xdr:spPr>
        <a:xfrm>
          <a:off x="7594111" y="132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143472</xdr:rowOff>
    </xdr:from>
    <xdr:to>
      <xdr:col>36</xdr:col>
      <xdr:colOff>165100</xdr:colOff>
      <xdr:row>79</xdr:row>
      <xdr:rowOff>73622</xdr:rowOff>
    </xdr:to>
    <xdr:sp macro="" textlink="">
      <xdr:nvSpPr>
        <xdr:cNvPr id="433" name="楕円 432"/>
        <xdr:cNvSpPr/>
      </xdr:nvSpPr>
      <xdr:spPr>
        <a:xfrm>
          <a:off x="6921500" y="135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90149</xdr:rowOff>
    </xdr:from>
    <xdr:ext cx="534377" cy="259045"/>
    <xdr:sp macro="" textlink="">
      <xdr:nvSpPr>
        <xdr:cNvPr id="434" name="テキスト ボックス 433"/>
        <xdr:cNvSpPr txBox="1"/>
      </xdr:nvSpPr>
      <xdr:spPr>
        <a:xfrm>
          <a:off x="6705111" y="132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157384</xdr:rowOff>
    </xdr:from>
    <xdr:to>
      <xdr:col>55</xdr:col>
      <xdr:colOff>0</xdr:colOff>
      <xdr:row>97</xdr:row>
      <xdr:rowOff>167115</xdr:rowOff>
    </xdr:to>
    <xdr:cxnSp macro="">
      <xdr:nvCxnSpPr>
        <xdr:cNvPr id="463" name="直線コネクタ 462"/>
        <xdr:cNvCxnSpPr/>
      </xdr:nvCxnSpPr>
      <xdr:spPr>
        <a:xfrm>
          <a:off x="9639300" y="16788034"/>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157384</xdr:rowOff>
    </xdr:from>
    <xdr:to>
      <xdr:col>50</xdr:col>
      <xdr:colOff>114300</xdr:colOff>
      <xdr:row>97</xdr:row>
      <xdr:rowOff>163021</xdr:rowOff>
    </xdr:to>
    <xdr:cxnSp macro="">
      <xdr:nvCxnSpPr>
        <xdr:cNvPr id="466" name="直線コネクタ 465"/>
        <xdr:cNvCxnSpPr/>
      </xdr:nvCxnSpPr>
      <xdr:spPr>
        <a:xfrm flipV="1">
          <a:off x="8750300" y="16788034"/>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161311</xdr:rowOff>
    </xdr:from>
    <xdr:to>
      <xdr:col>45</xdr:col>
      <xdr:colOff>177800</xdr:colOff>
      <xdr:row>97</xdr:row>
      <xdr:rowOff>163021</xdr:rowOff>
    </xdr:to>
    <xdr:cxnSp macro="">
      <xdr:nvCxnSpPr>
        <xdr:cNvPr id="469" name="直線コネクタ 468"/>
        <xdr:cNvCxnSpPr/>
      </xdr:nvCxnSpPr>
      <xdr:spPr>
        <a:xfrm>
          <a:off x="7861300" y="16791961"/>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161311</xdr:rowOff>
    </xdr:from>
    <xdr:to>
      <xdr:col>41</xdr:col>
      <xdr:colOff>50800</xdr:colOff>
      <xdr:row>98</xdr:row>
      <xdr:rowOff>20503</xdr:rowOff>
    </xdr:to>
    <xdr:cxnSp macro="">
      <xdr:nvCxnSpPr>
        <xdr:cNvPr id="472" name="直線コネクタ 471"/>
        <xdr:cNvCxnSpPr/>
      </xdr:nvCxnSpPr>
      <xdr:spPr>
        <a:xfrm flipV="1">
          <a:off x="6972300" y="16791961"/>
          <a:ext cx="889000" cy="3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82" name="楕円 481"/>
        <xdr:cNvSpPr/>
      </xdr:nvSpPr>
      <xdr:spPr>
        <a:xfrm>
          <a:off x="10426700" y="167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139192</xdr:rowOff>
    </xdr:from>
    <xdr:ext cx="599010" cy="259045"/>
    <xdr:sp macro="" textlink="">
      <xdr:nvSpPr>
        <xdr:cNvPr id="483" name="土木費該当値テキスト"/>
        <xdr:cNvSpPr txBox="1"/>
      </xdr:nvSpPr>
      <xdr:spPr>
        <a:xfrm>
          <a:off x="10528300" y="1659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106584</xdr:rowOff>
    </xdr:from>
    <xdr:to>
      <xdr:col>50</xdr:col>
      <xdr:colOff>165100</xdr:colOff>
      <xdr:row>98</xdr:row>
      <xdr:rowOff>36734</xdr:rowOff>
    </xdr:to>
    <xdr:sp macro="" textlink="">
      <xdr:nvSpPr>
        <xdr:cNvPr id="484" name="楕円 483"/>
        <xdr:cNvSpPr/>
      </xdr:nvSpPr>
      <xdr:spPr>
        <a:xfrm>
          <a:off x="9588500" y="167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53261</xdr:rowOff>
    </xdr:from>
    <xdr:ext cx="599010" cy="259045"/>
    <xdr:sp macro="" textlink="">
      <xdr:nvSpPr>
        <xdr:cNvPr id="485" name="テキスト ボックス 484"/>
        <xdr:cNvSpPr txBox="1"/>
      </xdr:nvSpPr>
      <xdr:spPr>
        <a:xfrm>
          <a:off x="9339795" y="1651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112221</xdr:rowOff>
    </xdr:from>
    <xdr:to>
      <xdr:col>46</xdr:col>
      <xdr:colOff>38100</xdr:colOff>
      <xdr:row>98</xdr:row>
      <xdr:rowOff>42371</xdr:rowOff>
    </xdr:to>
    <xdr:sp macro="" textlink="">
      <xdr:nvSpPr>
        <xdr:cNvPr id="486" name="楕円 485"/>
        <xdr:cNvSpPr/>
      </xdr:nvSpPr>
      <xdr:spPr>
        <a:xfrm>
          <a:off x="8699500" y="167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58898</xdr:rowOff>
    </xdr:from>
    <xdr:ext cx="599010" cy="259045"/>
    <xdr:sp macro="" textlink="">
      <xdr:nvSpPr>
        <xdr:cNvPr id="487" name="テキスト ボックス 486"/>
        <xdr:cNvSpPr txBox="1"/>
      </xdr:nvSpPr>
      <xdr:spPr>
        <a:xfrm>
          <a:off x="8450795" y="165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110511</xdr:rowOff>
    </xdr:from>
    <xdr:to>
      <xdr:col>41</xdr:col>
      <xdr:colOff>101600</xdr:colOff>
      <xdr:row>98</xdr:row>
      <xdr:rowOff>40661</xdr:rowOff>
    </xdr:to>
    <xdr:sp macro="" textlink="">
      <xdr:nvSpPr>
        <xdr:cNvPr id="488" name="楕円 487"/>
        <xdr:cNvSpPr/>
      </xdr:nvSpPr>
      <xdr:spPr>
        <a:xfrm>
          <a:off x="7810500" y="167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57188</xdr:rowOff>
    </xdr:from>
    <xdr:ext cx="599010" cy="259045"/>
    <xdr:sp macro="" textlink="">
      <xdr:nvSpPr>
        <xdr:cNvPr id="489" name="テキスト ボックス 488"/>
        <xdr:cNvSpPr txBox="1"/>
      </xdr:nvSpPr>
      <xdr:spPr>
        <a:xfrm>
          <a:off x="7561795" y="1651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141153</xdr:rowOff>
    </xdr:from>
    <xdr:to>
      <xdr:col>36</xdr:col>
      <xdr:colOff>165100</xdr:colOff>
      <xdr:row>98</xdr:row>
      <xdr:rowOff>71303</xdr:rowOff>
    </xdr:to>
    <xdr:sp macro="" textlink="">
      <xdr:nvSpPr>
        <xdr:cNvPr id="490" name="楕円 489"/>
        <xdr:cNvSpPr/>
      </xdr:nvSpPr>
      <xdr:spPr>
        <a:xfrm>
          <a:off x="6921500" y="1677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87830</xdr:rowOff>
    </xdr:from>
    <xdr:ext cx="599010" cy="259045"/>
    <xdr:sp macro="" textlink="">
      <xdr:nvSpPr>
        <xdr:cNvPr id="491" name="テキスト ボックス 490"/>
        <xdr:cNvSpPr txBox="1"/>
      </xdr:nvSpPr>
      <xdr:spPr>
        <a:xfrm>
          <a:off x="6672795" y="1654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43999</xdr:rowOff>
    </xdr:from>
    <xdr:to>
      <xdr:col>85</xdr:col>
      <xdr:colOff>127000</xdr:colOff>
      <xdr:row>38</xdr:row>
      <xdr:rowOff>47883</xdr:rowOff>
    </xdr:to>
    <xdr:cxnSp macro="">
      <xdr:nvCxnSpPr>
        <xdr:cNvPr id="520" name="直線コネクタ 519"/>
        <xdr:cNvCxnSpPr/>
      </xdr:nvCxnSpPr>
      <xdr:spPr>
        <a:xfrm>
          <a:off x="15481300" y="6559099"/>
          <a:ext cx="8382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43999</xdr:rowOff>
    </xdr:from>
    <xdr:to>
      <xdr:col>81</xdr:col>
      <xdr:colOff>50800</xdr:colOff>
      <xdr:row>38</xdr:row>
      <xdr:rowOff>59299</xdr:rowOff>
    </xdr:to>
    <xdr:cxnSp macro="">
      <xdr:nvCxnSpPr>
        <xdr:cNvPr id="523" name="直線コネクタ 522"/>
        <xdr:cNvCxnSpPr/>
      </xdr:nvCxnSpPr>
      <xdr:spPr>
        <a:xfrm flipV="1">
          <a:off x="14592300" y="6559099"/>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59299</xdr:rowOff>
    </xdr:from>
    <xdr:to>
      <xdr:col>76</xdr:col>
      <xdr:colOff>114300</xdr:colOff>
      <xdr:row>38</xdr:row>
      <xdr:rowOff>71555</xdr:rowOff>
    </xdr:to>
    <xdr:cxnSp macro="">
      <xdr:nvCxnSpPr>
        <xdr:cNvPr id="526" name="直線コネクタ 525"/>
        <xdr:cNvCxnSpPr/>
      </xdr:nvCxnSpPr>
      <xdr:spPr>
        <a:xfrm flipV="1">
          <a:off x="13703300" y="6574399"/>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71555</xdr:rowOff>
    </xdr:from>
    <xdr:to>
      <xdr:col>71</xdr:col>
      <xdr:colOff>177800</xdr:colOff>
      <xdr:row>38</xdr:row>
      <xdr:rowOff>86752</xdr:rowOff>
    </xdr:to>
    <xdr:cxnSp macro="">
      <xdr:nvCxnSpPr>
        <xdr:cNvPr id="529" name="直線コネクタ 528"/>
        <xdr:cNvCxnSpPr/>
      </xdr:nvCxnSpPr>
      <xdr:spPr>
        <a:xfrm flipV="1">
          <a:off x="12814300" y="6586655"/>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168533</xdr:rowOff>
    </xdr:from>
    <xdr:to>
      <xdr:col>85</xdr:col>
      <xdr:colOff>177800</xdr:colOff>
      <xdr:row>38</xdr:row>
      <xdr:rowOff>98683</xdr:rowOff>
    </xdr:to>
    <xdr:sp macro="" textlink="">
      <xdr:nvSpPr>
        <xdr:cNvPr id="539" name="楕円 538"/>
        <xdr:cNvSpPr/>
      </xdr:nvSpPr>
      <xdr:spPr>
        <a:xfrm>
          <a:off x="16268700" y="65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19960</xdr:rowOff>
    </xdr:from>
    <xdr:ext cx="534377" cy="259045"/>
    <xdr:sp macro="" textlink="">
      <xdr:nvSpPr>
        <xdr:cNvPr id="540" name="消防費該当値テキスト"/>
        <xdr:cNvSpPr txBox="1"/>
      </xdr:nvSpPr>
      <xdr:spPr>
        <a:xfrm>
          <a:off x="16370300" y="63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164649</xdr:rowOff>
    </xdr:from>
    <xdr:to>
      <xdr:col>81</xdr:col>
      <xdr:colOff>101600</xdr:colOff>
      <xdr:row>38</xdr:row>
      <xdr:rowOff>94799</xdr:rowOff>
    </xdr:to>
    <xdr:sp macro="" textlink="">
      <xdr:nvSpPr>
        <xdr:cNvPr id="541" name="楕円 540"/>
        <xdr:cNvSpPr/>
      </xdr:nvSpPr>
      <xdr:spPr>
        <a:xfrm>
          <a:off x="15430500" y="6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111325</xdr:rowOff>
    </xdr:from>
    <xdr:ext cx="534377" cy="259045"/>
    <xdr:sp macro="" textlink="">
      <xdr:nvSpPr>
        <xdr:cNvPr id="542" name="テキスト ボックス 541"/>
        <xdr:cNvSpPr txBox="1"/>
      </xdr:nvSpPr>
      <xdr:spPr>
        <a:xfrm>
          <a:off x="15214111" y="62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8499</xdr:rowOff>
    </xdr:from>
    <xdr:to>
      <xdr:col>76</xdr:col>
      <xdr:colOff>165100</xdr:colOff>
      <xdr:row>38</xdr:row>
      <xdr:rowOff>110099</xdr:rowOff>
    </xdr:to>
    <xdr:sp macro="" textlink="">
      <xdr:nvSpPr>
        <xdr:cNvPr id="543" name="楕円 542"/>
        <xdr:cNvSpPr/>
      </xdr:nvSpPr>
      <xdr:spPr>
        <a:xfrm>
          <a:off x="14541500" y="6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126626</xdr:rowOff>
    </xdr:from>
    <xdr:ext cx="534377" cy="259045"/>
    <xdr:sp macro="" textlink="">
      <xdr:nvSpPr>
        <xdr:cNvPr id="544" name="テキスト ボックス 543"/>
        <xdr:cNvSpPr txBox="1"/>
      </xdr:nvSpPr>
      <xdr:spPr>
        <a:xfrm>
          <a:off x="14325111" y="629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20755</xdr:rowOff>
    </xdr:from>
    <xdr:to>
      <xdr:col>72</xdr:col>
      <xdr:colOff>38100</xdr:colOff>
      <xdr:row>38</xdr:row>
      <xdr:rowOff>122355</xdr:rowOff>
    </xdr:to>
    <xdr:sp macro="" textlink="">
      <xdr:nvSpPr>
        <xdr:cNvPr id="545" name="楕円 544"/>
        <xdr:cNvSpPr/>
      </xdr:nvSpPr>
      <xdr:spPr>
        <a:xfrm>
          <a:off x="13652500" y="65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138881</xdr:rowOff>
    </xdr:from>
    <xdr:ext cx="534377" cy="259045"/>
    <xdr:sp macro="" textlink="">
      <xdr:nvSpPr>
        <xdr:cNvPr id="546" name="テキスト ボックス 545"/>
        <xdr:cNvSpPr txBox="1"/>
      </xdr:nvSpPr>
      <xdr:spPr>
        <a:xfrm>
          <a:off x="13436111" y="631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35952</xdr:rowOff>
    </xdr:from>
    <xdr:to>
      <xdr:col>67</xdr:col>
      <xdr:colOff>101600</xdr:colOff>
      <xdr:row>38</xdr:row>
      <xdr:rowOff>137552</xdr:rowOff>
    </xdr:to>
    <xdr:sp macro="" textlink="">
      <xdr:nvSpPr>
        <xdr:cNvPr id="547" name="楕円 546"/>
        <xdr:cNvSpPr/>
      </xdr:nvSpPr>
      <xdr:spPr>
        <a:xfrm>
          <a:off x="12763500" y="65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154079</xdr:rowOff>
    </xdr:from>
    <xdr:ext cx="534377" cy="259045"/>
    <xdr:sp macro="" textlink="">
      <xdr:nvSpPr>
        <xdr:cNvPr id="548" name="テキスト ボックス 547"/>
        <xdr:cNvSpPr txBox="1"/>
      </xdr:nvSpPr>
      <xdr:spPr>
        <a:xfrm>
          <a:off x="12547111" y="63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112046</xdr:rowOff>
    </xdr:from>
    <xdr:to>
      <xdr:col>85</xdr:col>
      <xdr:colOff>127000</xdr:colOff>
      <xdr:row>57</xdr:row>
      <xdr:rowOff>116493</xdr:rowOff>
    </xdr:to>
    <xdr:cxnSp macro="">
      <xdr:nvCxnSpPr>
        <xdr:cNvPr id="575" name="直線コネクタ 574"/>
        <xdr:cNvCxnSpPr/>
      </xdr:nvCxnSpPr>
      <xdr:spPr>
        <a:xfrm flipV="1">
          <a:off x="15481300" y="9884696"/>
          <a:ext cx="8382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125545</xdr:rowOff>
    </xdr:from>
    <xdr:to>
      <xdr:col>81</xdr:col>
      <xdr:colOff>50800</xdr:colOff>
      <xdr:row>57</xdr:row>
      <xdr:rowOff>116493</xdr:rowOff>
    </xdr:to>
    <xdr:cxnSp macro="">
      <xdr:nvCxnSpPr>
        <xdr:cNvPr id="578" name="直線コネクタ 577"/>
        <xdr:cNvCxnSpPr/>
      </xdr:nvCxnSpPr>
      <xdr:spPr>
        <a:xfrm>
          <a:off x="14592300" y="8698045"/>
          <a:ext cx="889000" cy="119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125545</xdr:rowOff>
    </xdr:from>
    <xdr:to>
      <xdr:col>76</xdr:col>
      <xdr:colOff>114300</xdr:colOff>
      <xdr:row>56</xdr:row>
      <xdr:rowOff>122992</xdr:rowOff>
    </xdr:to>
    <xdr:cxnSp macro="">
      <xdr:nvCxnSpPr>
        <xdr:cNvPr id="581" name="直線コネクタ 580"/>
        <xdr:cNvCxnSpPr/>
      </xdr:nvCxnSpPr>
      <xdr:spPr>
        <a:xfrm flipV="1">
          <a:off x="13703300" y="8698045"/>
          <a:ext cx="889000" cy="10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8223</xdr:rowOff>
    </xdr:from>
    <xdr:to>
      <xdr:col>71</xdr:col>
      <xdr:colOff>177800</xdr:colOff>
      <xdr:row>56</xdr:row>
      <xdr:rowOff>122992</xdr:rowOff>
    </xdr:to>
    <xdr:cxnSp macro="">
      <xdr:nvCxnSpPr>
        <xdr:cNvPr id="584" name="直線コネクタ 583"/>
        <xdr:cNvCxnSpPr/>
      </xdr:nvCxnSpPr>
      <xdr:spPr>
        <a:xfrm>
          <a:off x="12814300" y="9609423"/>
          <a:ext cx="889000" cy="1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61246</xdr:rowOff>
    </xdr:from>
    <xdr:to>
      <xdr:col>85</xdr:col>
      <xdr:colOff>177800</xdr:colOff>
      <xdr:row>57</xdr:row>
      <xdr:rowOff>162846</xdr:rowOff>
    </xdr:to>
    <xdr:sp macro="" textlink="">
      <xdr:nvSpPr>
        <xdr:cNvPr id="594" name="楕円 593"/>
        <xdr:cNvSpPr/>
      </xdr:nvSpPr>
      <xdr:spPr>
        <a:xfrm>
          <a:off x="16268700" y="98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147623</xdr:rowOff>
    </xdr:from>
    <xdr:ext cx="534377" cy="259045"/>
    <xdr:sp macro="" textlink="">
      <xdr:nvSpPr>
        <xdr:cNvPr id="595" name="教育費該当値テキスト"/>
        <xdr:cNvSpPr txBox="1"/>
      </xdr:nvSpPr>
      <xdr:spPr>
        <a:xfrm>
          <a:off x="16370300" y="97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65693</xdr:rowOff>
    </xdr:from>
    <xdr:to>
      <xdr:col>81</xdr:col>
      <xdr:colOff>101600</xdr:colOff>
      <xdr:row>57</xdr:row>
      <xdr:rowOff>167293</xdr:rowOff>
    </xdr:to>
    <xdr:sp macro="" textlink="">
      <xdr:nvSpPr>
        <xdr:cNvPr id="596" name="楕円 595"/>
        <xdr:cNvSpPr/>
      </xdr:nvSpPr>
      <xdr:spPr>
        <a:xfrm>
          <a:off x="15430500" y="98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158420</xdr:rowOff>
    </xdr:from>
    <xdr:ext cx="534377" cy="259045"/>
    <xdr:sp macro="" textlink="">
      <xdr:nvSpPr>
        <xdr:cNvPr id="597" name="テキスト ボックス 596"/>
        <xdr:cNvSpPr txBox="1"/>
      </xdr:nvSpPr>
      <xdr:spPr>
        <a:xfrm>
          <a:off x="15214111" y="99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74745</xdr:rowOff>
    </xdr:from>
    <xdr:to>
      <xdr:col>76</xdr:col>
      <xdr:colOff>165100</xdr:colOff>
      <xdr:row>51</xdr:row>
      <xdr:rowOff>4895</xdr:rowOff>
    </xdr:to>
    <xdr:sp macro="" textlink="">
      <xdr:nvSpPr>
        <xdr:cNvPr id="598" name="楕円 597"/>
        <xdr:cNvSpPr/>
      </xdr:nvSpPr>
      <xdr:spPr>
        <a:xfrm>
          <a:off x="14541500" y="86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21422</xdr:rowOff>
    </xdr:from>
    <xdr:ext cx="599010" cy="259045"/>
    <xdr:sp macro="" textlink="">
      <xdr:nvSpPr>
        <xdr:cNvPr id="599" name="テキスト ボックス 598"/>
        <xdr:cNvSpPr txBox="1"/>
      </xdr:nvSpPr>
      <xdr:spPr>
        <a:xfrm>
          <a:off x="14292795" y="842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72192</xdr:rowOff>
    </xdr:from>
    <xdr:to>
      <xdr:col>72</xdr:col>
      <xdr:colOff>38100</xdr:colOff>
      <xdr:row>57</xdr:row>
      <xdr:rowOff>2342</xdr:rowOff>
    </xdr:to>
    <xdr:sp macro="" textlink="">
      <xdr:nvSpPr>
        <xdr:cNvPr id="600" name="楕円 599"/>
        <xdr:cNvSpPr/>
      </xdr:nvSpPr>
      <xdr:spPr>
        <a:xfrm>
          <a:off x="13652500" y="96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18869</xdr:rowOff>
    </xdr:from>
    <xdr:ext cx="599010" cy="259045"/>
    <xdr:sp macro="" textlink="">
      <xdr:nvSpPr>
        <xdr:cNvPr id="601" name="テキスト ボックス 600"/>
        <xdr:cNvSpPr txBox="1"/>
      </xdr:nvSpPr>
      <xdr:spPr>
        <a:xfrm>
          <a:off x="13403795" y="944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128873</xdr:rowOff>
    </xdr:from>
    <xdr:to>
      <xdr:col>67</xdr:col>
      <xdr:colOff>101600</xdr:colOff>
      <xdr:row>56</xdr:row>
      <xdr:rowOff>59023</xdr:rowOff>
    </xdr:to>
    <xdr:sp macro="" textlink="">
      <xdr:nvSpPr>
        <xdr:cNvPr id="602" name="楕円 601"/>
        <xdr:cNvSpPr/>
      </xdr:nvSpPr>
      <xdr:spPr>
        <a:xfrm>
          <a:off x="12763500" y="95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75550</xdr:rowOff>
    </xdr:from>
    <xdr:ext cx="599010" cy="259045"/>
    <xdr:sp macro="" textlink="">
      <xdr:nvSpPr>
        <xdr:cNvPr id="603" name="テキスト ボックス 602"/>
        <xdr:cNvSpPr txBox="1"/>
      </xdr:nvSpPr>
      <xdr:spPr>
        <a:xfrm>
          <a:off x="12514795" y="933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86699</xdr:rowOff>
    </xdr:from>
    <xdr:to>
      <xdr:col>85</xdr:col>
      <xdr:colOff>127000</xdr:colOff>
      <xdr:row>77</xdr:row>
      <xdr:rowOff>153536</xdr:rowOff>
    </xdr:to>
    <xdr:cxnSp macro="">
      <xdr:nvCxnSpPr>
        <xdr:cNvPr id="628" name="直線コネクタ 627"/>
        <xdr:cNvCxnSpPr/>
      </xdr:nvCxnSpPr>
      <xdr:spPr>
        <a:xfrm flipV="1">
          <a:off x="15481300" y="13116899"/>
          <a:ext cx="838200" cy="23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21988</xdr:rowOff>
    </xdr:from>
    <xdr:to>
      <xdr:col>81</xdr:col>
      <xdr:colOff>50800</xdr:colOff>
      <xdr:row>77</xdr:row>
      <xdr:rowOff>153536</xdr:rowOff>
    </xdr:to>
    <xdr:cxnSp macro="">
      <xdr:nvCxnSpPr>
        <xdr:cNvPr id="631" name="直線コネクタ 630"/>
        <xdr:cNvCxnSpPr/>
      </xdr:nvCxnSpPr>
      <xdr:spPr>
        <a:xfrm>
          <a:off x="14592300" y="13223638"/>
          <a:ext cx="889000" cy="1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57461</xdr:rowOff>
    </xdr:from>
    <xdr:to>
      <xdr:col>76</xdr:col>
      <xdr:colOff>114300</xdr:colOff>
      <xdr:row>77</xdr:row>
      <xdr:rowOff>21988</xdr:rowOff>
    </xdr:to>
    <xdr:cxnSp macro="">
      <xdr:nvCxnSpPr>
        <xdr:cNvPr id="634" name="直線コネクタ 633"/>
        <xdr:cNvCxnSpPr/>
      </xdr:nvCxnSpPr>
      <xdr:spPr>
        <a:xfrm>
          <a:off x="13703300" y="12916211"/>
          <a:ext cx="889000" cy="30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4937</xdr:rowOff>
    </xdr:from>
    <xdr:ext cx="534377" cy="259045"/>
    <xdr:sp macro="" textlink="">
      <xdr:nvSpPr>
        <xdr:cNvPr id="636" name="テキスト ボックス 635"/>
        <xdr:cNvSpPr txBox="1"/>
      </xdr:nvSpPr>
      <xdr:spPr>
        <a:xfrm>
          <a:off x="14325111" y="133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113068</xdr:rowOff>
    </xdr:from>
    <xdr:to>
      <xdr:col>71</xdr:col>
      <xdr:colOff>177800</xdr:colOff>
      <xdr:row>75</xdr:row>
      <xdr:rowOff>57461</xdr:rowOff>
    </xdr:to>
    <xdr:cxnSp macro="">
      <xdr:nvCxnSpPr>
        <xdr:cNvPr id="637" name="直線コネクタ 636"/>
        <xdr:cNvCxnSpPr/>
      </xdr:nvCxnSpPr>
      <xdr:spPr>
        <a:xfrm>
          <a:off x="12814300" y="12457468"/>
          <a:ext cx="889000" cy="45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142313</xdr:rowOff>
    </xdr:from>
    <xdr:ext cx="534377" cy="259045"/>
    <xdr:sp macro="" textlink="">
      <xdr:nvSpPr>
        <xdr:cNvPr id="639" name="テキスト ボックス 638"/>
        <xdr:cNvSpPr txBox="1"/>
      </xdr:nvSpPr>
      <xdr:spPr>
        <a:xfrm>
          <a:off x="13436111" y="13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35899</xdr:rowOff>
    </xdr:from>
    <xdr:to>
      <xdr:col>85</xdr:col>
      <xdr:colOff>177800</xdr:colOff>
      <xdr:row>76</xdr:row>
      <xdr:rowOff>137499</xdr:rowOff>
    </xdr:to>
    <xdr:sp macro="" textlink="">
      <xdr:nvSpPr>
        <xdr:cNvPr id="647" name="楕円 646"/>
        <xdr:cNvSpPr/>
      </xdr:nvSpPr>
      <xdr:spPr>
        <a:xfrm>
          <a:off x="16268700" y="130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58776</xdr:rowOff>
    </xdr:from>
    <xdr:ext cx="534377" cy="259045"/>
    <xdr:sp macro="" textlink="">
      <xdr:nvSpPr>
        <xdr:cNvPr id="648" name="災害復旧費該当値テキスト"/>
        <xdr:cNvSpPr txBox="1"/>
      </xdr:nvSpPr>
      <xdr:spPr>
        <a:xfrm>
          <a:off x="16370300" y="1291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102736</xdr:rowOff>
    </xdr:from>
    <xdr:to>
      <xdr:col>81</xdr:col>
      <xdr:colOff>101600</xdr:colOff>
      <xdr:row>78</xdr:row>
      <xdr:rowOff>32886</xdr:rowOff>
    </xdr:to>
    <xdr:sp macro="" textlink="">
      <xdr:nvSpPr>
        <xdr:cNvPr id="649" name="楕円 648"/>
        <xdr:cNvSpPr/>
      </xdr:nvSpPr>
      <xdr:spPr>
        <a:xfrm>
          <a:off x="15430500" y="133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24013</xdr:rowOff>
    </xdr:from>
    <xdr:ext cx="469744" cy="259045"/>
    <xdr:sp macro="" textlink="">
      <xdr:nvSpPr>
        <xdr:cNvPr id="650" name="テキスト ボックス 649"/>
        <xdr:cNvSpPr txBox="1"/>
      </xdr:nvSpPr>
      <xdr:spPr>
        <a:xfrm>
          <a:off x="15246428" y="1339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142638</xdr:rowOff>
    </xdr:from>
    <xdr:to>
      <xdr:col>76</xdr:col>
      <xdr:colOff>165100</xdr:colOff>
      <xdr:row>77</xdr:row>
      <xdr:rowOff>72788</xdr:rowOff>
    </xdr:to>
    <xdr:sp macro="" textlink="">
      <xdr:nvSpPr>
        <xdr:cNvPr id="651" name="楕円 650"/>
        <xdr:cNvSpPr/>
      </xdr:nvSpPr>
      <xdr:spPr>
        <a:xfrm>
          <a:off x="14541500" y="131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89315</xdr:rowOff>
    </xdr:from>
    <xdr:ext cx="534377" cy="259045"/>
    <xdr:sp macro="" textlink="">
      <xdr:nvSpPr>
        <xdr:cNvPr id="652" name="テキスト ボックス 651"/>
        <xdr:cNvSpPr txBox="1"/>
      </xdr:nvSpPr>
      <xdr:spPr>
        <a:xfrm>
          <a:off x="14325111" y="129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6661</xdr:rowOff>
    </xdr:from>
    <xdr:to>
      <xdr:col>72</xdr:col>
      <xdr:colOff>38100</xdr:colOff>
      <xdr:row>75</xdr:row>
      <xdr:rowOff>108261</xdr:rowOff>
    </xdr:to>
    <xdr:sp macro="" textlink="">
      <xdr:nvSpPr>
        <xdr:cNvPr id="653" name="楕円 652"/>
        <xdr:cNvSpPr/>
      </xdr:nvSpPr>
      <xdr:spPr>
        <a:xfrm>
          <a:off x="13652500" y="1286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124788</xdr:rowOff>
    </xdr:from>
    <xdr:ext cx="534377" cy="259045"/>
    <xdr:sp macro="" textlink="">
      <xdr:nvSpPr>
        <xdr:cNvPr id="654" name="テキスト ボックス 653"/>
        <xdr:cNvSpPr txBox="1"/>
      </xdr:nvSpPr>
      <xdr:spPr>
        <a:xfrm>
          <a:off x="13436111" y="126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62268</xdr:rowOff>
    </xdr:from>
    <xdr:to>
      <xdr:col>67</xdr:col>
      <xdr:colOff>101600</xdr:colOff>
      <xdr:row>72</xdr:row>
      <xdr:rowOff>163868</xdr:rowOff>
    </xdr:to>
    <xdr:sp macro="" textlink="">
      <xdr:nvSpPr>
        <xdr:cNvPr id="655" name="楕円 654"/>
        <xdr:cNvSpPr/>
      </xdr:nvSpPr>
      <xdr:spPr>
        <a:xfrm>
          <a:off x="12763500" y="124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8945</xdr:rowOff>
    </xdr:from>
    <xdr:ext cx="599010" cy="259045"/>
    <xdr:sp macro="" textlink="">
      <xdr:nvSpPr>
        <xdr:cNvPr id="656" name="テキスト ボックス 655"/>
        <xdr:cNvSpPr txBox="1"/>
      </xdr:nvSpPr>
      <xdr:spPr>
        <a:xfrm>
          <a:off x="12514795" y="1218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162770</xdr:rowOff>
    </xdr:from>
    <xdr:to>
      <xdr:col>85</xdr:col>
      <xdr:colOff>127000</xdr:colOff>
      <xdr:row>96</xdr:row>
      <xdr:rowOff>163464</xdr:rowOff>
    </xdr:to>
    <xdr:cxnSp macro="">
      <xdr:nvCxnSpPr>
        <xdr:cNvPr id="685" name="直線コネクタ 684"/>
        <xdr:cNvCxnSpPr/>
      </xdr:nvCxnSpPr>
      <xdr:spPr>
        <a:xfrm>
          <a:off x="15481300" y="16621970"/>
          <a:ext cx="8382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162770</xdr:rowOff>
    </xdr:from>
    <xdr:to>
      <xdr:col>81</xdr:col>
      <xdr:colOff>50800</xdr:colOff>
      <xdr:row>97</xdr:row>
      <xdr:rowOff>12336</xdr:rowOff>
    </xdr:to>
    <xdr:cxnSp macro="">
      <xdr:nvCxnSpPr>
        <xdr:cNvPr id="688" name="直線コネクタ 687"/>
        <xdr:cNvCxnSpPr/>
      </xdr:nvCxnSpPr>
      <xdr:spPr>
        <a:xfrm flipV="1">
          <a:off x="14592300" y="16621970"/>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12336</xdr:rowOff>
    </xdr:from>
    <xdr:to>
      <xdr:col>76</xdr:col>
      <xdr:colOff>114300</xdr:colOff>
      <xdr:row>97</xdr:row>
      <xdr:rowOff>61137</xdr:rowOff>
    </xdr:to>
    <xdr:cxnSp macro="">
      <xdr:nvCxnSpPr>
        <xdr:cNvPr id="691" name="直線コネクタ 690"/>
        <xdr:cNvCxnSpPr/>
      </xdr:nvCxnSpPr>
      <xdr:spPr>
        <a:xfrm flipV="1">
          <a:off x="13703300" y="1664298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61137</xdr:rowOff>
    </xdr:from>
    <xdr:to>
      <xdr:col>71</xdr:col>
      <xdr:colOff>177800</xdr:colOff>
      <xdr:row>97</xdr:row>
      <xdr:rowOff>101239</xdr:rowOff>
    </xdr:to>
    <xdr:cxnSp macro="">
      <xdr:nvCxnSpPr>
        <xdr:cNvPr id="694" name="直線コネクタ 693"/>
        <xdr:cNvCxnSpPr/>
      </xdr:nvCxnSpPr>
      <xdr:spPr>
        <a:xfrm flipV="1">
          <a:off x="12814300" y="16691787"/>
          <a:ext cx="8890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112664</xdr:rowOff>
    </xdr:from>
    <xdr:to>
      <xdr:col>85</xdr:col>
      <xdr:colOff>177800</xdr:colOff>
      <xdr:row>97</xdr:row>
      <xdr:rowOff>42814</xdr:rowOff>
    </xdr:to>
    <xdr:sp macro="" textlink="">
      <xdr:nvSpPr>
        <xdr:cNvPr id="704" name="楕円 703"/>
        <xdr:cNvSpPr/>
      </xdr:nvSpPr>
      <xdr:spPr>
        <a:xfrm>
          <a:off x="16268700" y="165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135541</xdr:rowOff>
    </xdr:from>
    <xdr:ext cx="599010" cy="259045"/>
    <xdr:sp macro="" textlink="">
      <xdr:nvSpPr>
        <xdr:cNvPr id="705" name="公債費該当値テキスト"/>
        <xdr:cNvSpPr txBox="1"/>
      </xdr:nvSpPr>
      <xdr:spPr>
        <a:xfrm>
          <a:off x="16370300" y="1642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111970</xdr:rowOff>
    </xdr:from>
    <xdr:to>
      <xdr:col>81</xdr:col>
      <xdr:colOff>101600</xdr:colOff>
      <xdr:row>97</xdr:row>
      <xdr:rowOff>42120</xdr:rowOff>
    </xdr:to>
    <xdr:sp macro="" textlink="">
      <xdr:nvSpPr>
        <xdr:cNvPr id="706" name="楕円 705"/>
        <xdr:cNvSpPr/>
      </xdr:nvSpPr>
      <xdr:spPr>
        <a:xfrm>
          <a:off x="15430500" y="165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58647</xdr:rowOff>
    </xdr:from>
    <xdr:ext cx="599010" cy="259045"/>
    <xdr:sp macro="" textlink="">
      <xdr:nvSpPr>
        <xdr:cNvPr id="707" name="テキスト ボックス 706"/>
        <xdr:cNvSpPr txBox="1"/>
      </xdr:nvSpPr>
      <xdr:spPr>
        <a:xfrm>
          <a:off x="15181795" y="163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132986</xdr:rowOff>
    </xdr:from>
    <xdr:to>
      <xdr:col>76</xdr:col>
      <xdr:colOff>165100</xdr:colOff>
      <xdr:row>97</xdr:row>
      <xdr:rowOff>63136</xdr:rowOff>
    </xdr:to>
    <xdr:sp macro="" textlink="">
      <xdr:nvSpPr>
        <xdr:cNvPr id="708" name="楕円 707"/>
        <xdr:cNvSpPr/>
      </xdr:nvSpPr>
      <xdr:spPr>
        <a:xfrm>
          <a:off x="14541500" y="165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79663</xdr:rowOff>
    </xdr:from>
    <xdr:ext cx="599010" cy="259045"/>
    <xdr:sp macro="" textlink="">
      <xdr:nvSpPr>
        <xdr:cNvPr id="709" name="テキスト ボックス 708"/>
        <xdr:cNvSpPr txBox="1"/>
      </xdr:nvSpPr>
      <xdr:spPr>
        <a:xfrm>
          <a:off x="14292795" y="1636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10337</xdr:rowOff>
    </xdr:from>
    <xdr:to>
      <xdr:col>72</xdr:col>
      <xdr:colOff>38100</xdr:colOff>
      <xdr:row>97</xdr:row>
      <xdr:rowOff>111937</xdr:rowOff>
    </xdr:to>
    <xdr:sp macro="" textlink="">
      <xdr:nvSpPr>
        <xdr:cNvPr id="710" name="楕円 709"/>
        <xdr:cNvSpPr/>
      </xdr:nvSpPr>
      <xdr:spPr>
        <a:xfrm>
          <a:off x="136525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128464</xdr:rowOff>
    </xdr:from>
    <xdr:ext cx="599010" cy="259045"/>
    <xdr:sp macro="" textlink="">
      <xdr:nvSpPr>
        <xdr:cNvPr id="711" name="テキスト ボックス 710"/>
        <xdr:cNvSpPr txBox="1"/>
      </xdr:nvSpPr>
      <xdr:spPr>
        <a:xfrm>
          <a:off x="13403795" y="1641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50439</xdr:rowOff>
    </xdr:from>
    <xdr:to>
      <xdr:col>67</xdr:col>
      <xdr:colOff>101600</xdr:colOff>
      <xdr:row>97</xdr:row>
      <xdr:rowOff>152039</xdr:rowOff>
    </xdr:to>
    <xdr:sp macro="" textlink="">
      <xdr:nvSpPr>
        <xdr:cNvPr id="712" name="楕円 711"/>
        <xdr:cNvSpPr/>
      </xdr:nvSpPr>
      <xdr:spPr>
        <a:xfrm>
          <a:off x="12763500" y="1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168566</xdr:rowOff>
    </xdr:from>
    <xdr:ext cx="599010" cy="259045"/>
    <xdr:sp macro="" textlink="">
      <xdr:nvSpPr>
        <xdr:cNvPr id="713" name="テキスト ボックス 712"/>
        <xdr:cNvSpPr txBox="1"/>
      </xdr:nvSpPr>
      <xdr:spPr>
        <a:xfrm>
          <a:off x="12514795" y="1645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５１，３３１円と類似団体平均を大きく上回っているが、これは本村が森林資源を活かした林業の６次産業化による村づくりを推進していることによる。それ以外に、土木費は、住民一人当たり２８９，０２２円となっており、類似団体平均と比較して例年２倍程度で推移しているが、これは本村が、広い面積を持つため、道路の維持管理に経費が嵩むことによる。公債費においても増加が進んでおり、今後の適正な歳出を心がけ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以降実質単年度収支は赤字となり、平成２８年度には、平成１８年度以来１０年ぶりとなる財政調整基金の取崩を行った。以降財政調整基金の取崩による財政運営が続いていることから、事業の大幅な見直しなど歳出の削減を進め、健全な行財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るため赤字額は計上されていない。しかしながら、簡易水道事業特別会計などにおいては、一般会計からの繰出金により黒字となっているものであり、各会計において、事業や料金体制の見直しなども含めた検討が必要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6155583</v>
      </c>
      <c r="BO4" s="461"/>
      <c r="BP4" s="461"/>
      <c r="BQ4" s="461"/>
      <c r="BR4" s="461"/>
      <c r="BS4" s="461"/>
      <c r="BT4" s="461"/>
      <c r="BU4" s="462"/>
      <c r="BV4" s="460">
        <v>6321965</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3.3</v>
      </c>
      <c r="CU4" s="642"/>
      <c r="CV4" s="642"/>
      <c r="CW4" s="642"/>
      <c r="CX4" s="642"/>
      <c r="CY4" s="642"/>
      <c r="CZ4" s="642"/>
      <c r="DA4" s="643"/>
      <c r="DB4" s="641">
        <v>6.2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6016563</v>
      </c>
      <c r="BO5" s="466"/>
      <c r="BP5" s="466"/>
      <c r="BQ5" s="466"/>
      <c r="BR5" s="466"/>
      <c r="BS5" s="466"/>
      <c r="BT5" s="466"/>
      <c r="BU5" s="467"/>
      <c r="BV5" s="465">
        <v>5981424</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96.3</v>
      </c>
      <c r="CU5" s="436"/>
      <c r="CV5" s="436"/>
      <c r="CW5" s="436"/>
      <c r="CX5" s="436"/>
      <c r="CY5" s="436"/>
      <c r="CZ5" s="436"/>
      <c r="DA5" s="437"/>
      <c r="DB5" s="435">
        <v>94.3</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139020</v>
      </c>
      <c r="BO6" s="466"/>
      <c r="BP6" s="466"/>
      <c r="BQ6" s="466"/>
      <c r="BR6" s="466"/>
      <c r="BS6" s="466"/>
      <c r="BT6" s="466"/>
      <c r="BU6" s="467"/>
      <c r="BV6" s="465">
        <v>340541</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100.1</v>
      </c>
      <c r="CU6" s="616"/>
      <c r="CV6" s="616"/>
      <c r="CW6" s="616"/>
      <c r="CX6" s="616"/>
      <c r="CY6" s="616"/>
      <c r="CZ6" s="616"/>
      <c r="DA6" s="617"/>
      <c r="DB6" s="615">
        <v>98.1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33981</v>
      </c>
      <c r="BO7" s="466"/>
      <c r="BP7" s="466"/>
      <c r="BQ7" s="466"/>
      <c r="BR7" s="466"/>
      <c r="BS7" s="466"/>
      <c r="BT7" s="466"/>
      <c r="BU7" s="467"/>
      <c r="BV7" s="465">
        <v>139288</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3216168</v>
      </c>
      <c r="CU7" s="466"/>
      <c r="CV7" s="466"/>
      <c r="CW7" s="466"/>
      <c r="CX7" s="466"/>
      <c r="CY7" s="466"/>
      <c r="CZ7" s="466"/>
      <c r="DA7" s="467"/>
      <c r="DB7" s="465">
        <v>3229887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105039</v>
      </c>
      <c r="BO8" s="466"/>
      <c r="BP8" s="466"/>
      <c r="BQ8" s="466"/>
      <c r="BR8" s="466"/>
      <c r="BS8" s="466"/>
      <c r="BT8" s="466"/>
      <c r="BU8" s="467"/>
      <c r="BV8" s="465">
        <v>201253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0.22</v>
      </c>
      <c r="CU8" s="579"/>
      <c r="CV8" s="579"/>
      <c r="CW8" s="579"/>
      <c r="CX8" s="579"/>
      <c r="CY8" s="579"/>
      <c r="CZ8" s="579"/>
      <c r="DA8" s="580"/>
      <c r="DB8" s="578">
        <v>0.2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3508</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92</v>
      </c>
      <c r="AV9" s="523"/>
      <c r="AW9" s="523"/>
      <c r="AX9" s="523"/>
      <c r="AY9" s="445" t="s">
        <v>114</v>
      </c>
      <c r="AZ9" s="446"/>
      <c r="BA9" s="446"/>
      <c r="BB9" s="446"/>
      <c r="BC9" s="446"/>
      <c r="BD9" s="446"/>
      <c r="BE9" s="446"/>
      <c r="BF9" s="446"/>
      <c r="BG9" s="446"/>
      <c r="BH9" s="446"/>
      <c r="BI9" s="446"/>
      <c r="BJ9" s="446"/>
      <c r="BK9" s="446"/>
      <c r="BL9" s="446"/>
      <c r="BM9" s="447"/>
      <c r="BN9" s="465">
        <v>-96214</v>
      </c>
      <c r="BO9" s="466"/>
      <c r="BP9" s="466"/>
      <c r="BQ9" s="466"/>
      <c r="BR9" s="466"/>
      <c r="BS9" s="466"/>
      <c r="BT9" s="466"/>
      <c r="BU9" s="467"/>
      <c r="BV9" s="465">
        <v>88477</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17.100000000000001</v>
      </c>
      <c r="CU9" s="436"/>
      <c r="CV9" s="436"/>
      <c r="CW9" s="436"/>
      <c r="CX9" s="436"/>
      <c r="CY9" s="436"/>
      <c r="CZ9" s="436"/>
      <c r="DA9" s="437"/>
      <c r="DB9" s="435">
        <v>16.8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4107</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1061</v>
      </c>
      <c r="BO10" s="466"/>
      <c r="BP10" s="466"/>
      <c r="BQ10" s="466"/>
      <c r="BR10" s="466"/>
      <c r="BS10" s="466"/>
      <c r="BT10" s="466"/>
      <c r="BU10" s="467"/>
      <c r="BV10" s="465">
        <v>1446</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3305</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92</v>
      </c>
      <c r="AV12" s="523"/>
      <c r="AW12" s="523"/>
      <c r="AX12" s="523"/>
      <c r="AY12" s="445" t="s">
        <v>132</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300000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134</v>
      </c>
      <c r="N13" s="566"/>
      <c r="O13" s="566"/>
      <c r="P13" s="566"/>
      <c r="Q13" s="567"/>
      <c r="R13" s="568">
        <v>3292</v>
      </c>
      <c r="S13" s="569"/>
      <c r="T13" s="569"/>
      <c r="U13" s="569"/>
      <c r="V13" s="570"/>
      <c r="W13" s="556" t="s">
        <v>135</v>
      </c>
      <c r="X13" s="478"/>
      <c r="Y13" s="478"/>
      <c r="Z13" s="478"/>
      <c r="AA13" s="478"/>
      <c r="AB13" s="479"/>
      <c r="AC13" s="441">
        <v>105</v>
      </c>
      <c r="AD13" s="442"/>
      <c r="AE13" s="442"/>
      <c r="AF13" s="442"/>
      <c r="AG13" s="443"/>
      <c r="AH13" s="441">
        <v>169</v>
      </c>
      <c r="AI13" s="442"/>
      <c r="AJ13" s="442"/>
      <c r="AK13" s="442"/>
      <c r="AL13" s="444"/>
      <c r="AM13" s="534" t="s">
        <v>136</v>
      </c>
      <c r="AN13" s="439"/>
      <c r="AO13" s="439"/>
      <c r="AP13" s="439"/>
      <c r="AQ13" s="439"/>
      <c r="AR13" s="439"/>
      <c r="AS13" s="439"/>
      <c r="AT13" s="440"/>
      <c r="AU13" s="522" t="s">
        <v>118</v>
      </c>
      <c r="AV13" s="523"/>
      <c r="AW13" s="523"/>
      <c r="AX13" s="523"/>
      <c r="AY13" s="445" t="s">
        <v>137</v>
      </c>
      <c r="AZ13" s="446"/>
      <c r="BA13" s="446"/>
      <c r="BB13" s="446"/>
      <c r="BC13" s="446"/>
      <c r="BD13" s="446"/>
      <c r="BE13" s="446"/>
      <c r="BF13" s="446"/>
      <c r="BG13" s="446"/>
      <c r="BH13" s="446"/>
      <c r="BI13" s="446"/>
      <c r="BJ13" s="446"/>
      <c r="BK13" s="446"/>
      <c r="BL13" s="446"/>
      <c r="BM13" s="447"/>
      <c r="BN13" s="465">
        <v>-195153</v>
      </c>
      <c r="BO13" s="466"/>
      <c r="BP13" s="466"/>
      <c r="BQ13" s="466"/>
      <c r="BR13" s="466"/>
      <c r="BS13" s="466"/>
      <c r="BT13" s="466"/>
      <c r="BU13" s="467"/>
      <c r="BV13" s="465">
        <v>-210077</v>
      </c>
      <c r="BW13" s="466"/>
      <c r="BX13" s="466"/>
      <c r="BY13" s="466"/>
      <c r="BZ13" s="466"/>
      <c r="CA13" s="466"/>
      <c r="CB13" s="466"/>
      <c r="CC13" s="467"/>
      <c r="CD13" s="474" t="s">
        <v>138</v>
      </c>
      <c r="CE13" s="475"/>
      <c r="CF13" s="475"/>
      <c r="CG13" s="475"/>
      <c r="CH13" s="475"/>
      <c r="CI13" s="475"/>
      <c r="CJ13" s="475"/>
      <c r="CK13" s="475"/>
      <c r="CL13" s="475"/>
      <c r="CM13" s="475"/>
      <c r="CN13" s="475"/>
      <c r="CO13" s="475"/>
      <c r="CP13" s="475"/>
      <c r="CQ13" s="475"/>
      <c r="CR13" s="475"/>
      <c r="CS13" s="476"/>
      <c r="CT13" s="435">
        <v>7.5</v>
      </c>
      <c r="CU13" s="436"/>
      <c r="CV13" s="436"/>
      <c r="CW13" s="436"/>
      <c r="CX13" s="436"/>
      <c r="CY13" s="436"/>
      <c r="CZ13" s="436"/>
      <c r="DA13" s="437"/>
      <c r="DB13" s="435">
        <v>6.8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139</v>
      </c>
      <c r="M14" s="599"/>
      <c r="N14" s="599"/>
      <c r="O14" s="599"/>
      <c r="P14" s="599"/>
      <c r="Q14" s="600"/>
      <c r="R14" s="568">
        <v>3372</v>
      </c>
      <c r="S14" s="569"/>
      <c r="T14" s="569"/>
      <c r="U14" s="569"/>
      <c r="V14" s="570"/>
      <c r="W14" s="571"/>
      <c r="X14" s="481"/>
      <c r="Y14" s="481"/>
      <c r="Z14" s="481"/>
      <c r="AA14" s="481"/>
      <c r="AB14" s="482"/>
      <c r="AC14" s="561">
        <v>7.5</v>
      </c>
      <c r="AD14" s="562"/>
      <c r="AE14" s="562"/>
      <c r="AF14" s="562"/>
      <c r="AG14" s="563"/>
      <c r="AH14" s="561">
        <v>10</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140</v>
      </c>
      <c r="CE14" s="472"/>
      <c r="CF14" s="472"/>
      <c r="CG14" s="472"/>
      <c r="CH14" s="472"/>
      <c r="CI14" s="472"/>
      <c r="CJ14" s="472"/>
      <c r="CK14" s="472"/>
      <c r="CL14" s="472"/>
      <c r="CM14" s="472"/>
      <c r="CN14" s="472"/>
      <c r="CO14" s="472"/>
      <c r="CP14" s="472"/>
      <c r="CQ14" s="472"/>
      <c r="CR14" s="472"/>
      <c r="CS14" s="473"/>
      <c r="CT14" s="572">
        <v>18.5</v>
      </c>
      <c r="CU14" s="573"/>
      <c r="CV14" s="573"/>
      <c r="CW14" s="573"/>
      <c r="CX14" s="573"/>
      <c r="CY14" s="573"/>
      <c r="CZ14" s="573"/>
      <c r="DA14" s="574"/>
      <c r="DB14" s="572">
        <v>22.4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134</v>
      </c>
      <c r="N15" s="566"/>
      <c r="O15" s="566"/>
      <c r="P15" s="566"/>
      <c r="Q15" s="567"/>
      <c r="R15" s="568">
        <v>3357</v>
      </c>
      <c r="S15" s="569"/>
      <c r="T15" s="569"/>
      <c r="U15" s="569"/>
      <c r="V15" s="570"/>
      <c r="W15" s="556" t="s">
        <v>141</v>
      </c>
      <c r="X15" s="478"/>
      <c r="Y15" s="478"/>
      <c r="Z15" s="478"/>
      <c r="AA15" s="478"/>
      <c r="AB15" s="479"/>
      <c r="AC15" s="441">
        <v>298</v>
      </c>
      <c r="AD15" s="442"/>
      <c r="AE15" s="442"/>
      <c r="AF15" s="442"/>
      <c r="AG15" s="443"/>
      <c r="AH15" s="441">
        <v>412</v>
      </c>
      <c r="AI15" s="442"/>
      <c r="AJ15" s="442"/>
      <c r="AK15" s="442"/>
      <c r="AL15" s="444"/>
      <c r="AM15" s="534"/>
      <c r="AN15" s="439"/>
      <c r="AO15" s="439"/>
      <c r="AP15" s="439"/>
      <c r="AQ15" s="439"/>
      <c r="AR15" s="439"/>
      <c r="AS15" s="439"/>
      <c r="AT15" s="440"/>
      <c r="AU15" s="522"/>
      <c r="AV15" s="523"/>
      <c r="AW15" s="523"/>
      <c r="AX15" s="523"/>
      <c r="AY15" s="457" t="s">
        <v>142</v>
      </c>
      <c r="AZ15" s="458"/>
      <c r="BA15" s="458"/>
      <c r="BB15" s="458"/>
      <c r="BC15" s="458"/>
      <c r="BD15" s="458"/>
      <c r="BE15" s="458"/>
      <c r="BF15" s="458"/>
      <c r="BG15" s="458"/>
      <c r="BH15" s="458"/>
      <c r="BI15" s="458"/>
      <c r="BJ15" s="458"/>
      <c r="BK15" s="458"/>
      <c r="BL15" s="458"/>
      <c r="BM15" s="459"/>
      <c r="BN15" s="460">
        <v>655727</v>
      </c>
      <c r="BO15" s="461"/>
      <c r="BP15" s="461"/>
      <c r="BQ15" s="461"/>
      <c r="BR15" s="461"/>
      <c r="BS15" s="461"/>
      <c r="BT15" s="461"/>
      <c r="BU15" s="462"/>
      <c r="BV15" s="460">
        <v>627403</v>
      </c>
      <c r="BW15" s="461"/>
      <c r="BX15" s="461"/>
      <c r="BY15" s="461"/>
      <c r="BZ15" s="461"/>
      <c r="CA15" s="461"/>
      <c r="CB15" s="461"/>
      <c r="CC15" s="462"/>
      <c r="CD15" s="575" t="s">
        <v>143</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144</v>
      </c>
      <c r="M16" s="559"/>
      <c r="N16" s="559"/>
      <c r="O16" s="559"/>
      <c r="P16" s="559"/>
      <c r="Q16" s="560"/>
      <c r="R16" s="553" t="s">
        <v>145</v>
      </c>
      <c r="S16" s="554"/>
      <c r="T16" s="554"/>
      <c r="U16" s="554"/>
      <c r="V16" s="555"/>
      <c r="W16" s="571"/>
      <c r="X16" s="481"/>
      <c r="Y16" s="481"/>
      <c r="Z16" s="481"/>
      <c r="AA16" s="481"/>
      <c r="AB16" s="482"/>
      <c r="AC16" s="561">
        <v>21.2</v>
      </c>
      <c r="AD16" s="562"/>
      <c r="AE16" s="562"/>
      <c r="AF16" s="562"/>
      <c r="AG16" s="563"/>
      <c r="AH16" s="561">
        <v>24.4</v>
      </c>
      <c r="AI16" s="562"/>
      <c r="AJ16" s="562"/>
      <c r="AK16" s="562"/>
      <c r="AL16" s="564"/>
      <c r="AM16" s="534"/>
      <c r="AN16" s="439"/>
      <c r="AO16" s="439"/>
      <c r="AP16" s="439"/>
      <c r="AQ16" s="439"/>
      <c r="AR16" s="439"/>
      <c r="AS16" s="439"/>
      <c r="AT16" s="440"/>
      <c r="AU16" s="522"/>
      <c r="AV16" s="523"/>
      <c r="AW16" s="523"/>
      <c r="AX16" s="523"/>
      <c r="AY16" s="445" t="s">
        <v>146</v>
      </c>
      <c r="AZ16" s="446"/>
      <c r="BA16" s="446"/>
      <c r="BB16" s="446"/>
      <c r="BC16" s="446"/>
      <c r="BD16" s="446"/>
      <c r="BE16" s="446"/>
      <c r="BF16" s="446"/>
      <c r="BG16" s="446"/>
      <c r="BH16" s="446"/>
      <c r="BI16" s="446"/>
      <c r="BJ16" s="446"/>
      <c r="BK16" s="446"/>
      <c r="BL16" s="446"/>
      <c r="BM16" s="447"/>
      <c r="BN16" s="465">
        <v>2909509</v>
      </c>
      <c r="BO16" s="466"/>
      <c r="BP16" s="466"/>
      <c r="BQ16" s="466"/>
      <c r="BR16" s="466"/>
      <c r="BS16" s="466"/>
      <c r="BT16" s="466"/>
      <c r="BU16" s="467"/>
      <c r="BV16" s="465">
        <v>2977902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147</v>
      </c>
      <c r="N17" s="551"/>
      <c r="O17" s="551"/>
      <c r="P17" s="551"/>
      <c r="Q17" s="552"/>
      <c r="R17" s="553" t="s">
        <v>148</v>
      </c>
      <c r="S17" s="554"/>
      <c r="T17" s="554"/>
      <c r="U17" s="554"/>
      <c r="V17" s="555"/>
      <c r="W17" s="556" t="s">
        <v>149</v>
      </c>
      <c r="X17" s="478"/>
      <c r="Y17" s="478"/>
      <c r="Z17" s="478"/>
      <c r="AA17" s="478"/>
      <c r="AB17" s="479"/>
      <c r="AC17" s="441">
        <v>1005</v>
      </c>
      <c r="AD17" s="442"/>
      <c r="AE17" s="442"/>
      <c r="AF17" s="442"/>
      <c r="AG17" s="443"/>
      <c r="AH17" s="441">
        <v>1107</v>
      </c>
      <c r="AI17" s="442"/>
      <c r="AJ17" s="442"/>
      <c r="AK17" s="442"/>
      <c r="AL17" s="444"/>
      <c r="AM17" s="534"/>
      <c r="AN17" s="439"/>
      <c r="AO17" s="439"/>
      <c r="AP17" s="439"/>
      <c r="AQ17" s="439"/>
      <c r="AR17" s="439"/>
      <c r="AS17" s="439"/>
      <c r="AT17" s="440"/>
      <c r="AU17" s="522"/>
      <c r="AV17" s="523"/>
      <c r="AW17" s="523"/>
      <c r="AX17" s="523"/>
      <c r="AY17" s="445" t="s">
        <v>150</v>
      </c>
      <c r="AZ17" s="446"/>
      <c r="BA17" s="446"/>
      <c r="BB17" s="446"/>
      <c r="BC17" s="446"/>
      <c r="BD17" s="446"/>
      <c r="BE17" s="446"/>
      <c r="BF17" s="446"/>
      <c r="BG17" s="446"/>
      <c r="BH17" s="446"/>
      <c r="BI17" s="446"/>
      <c r="BJ17" s="446"/>
      <c r="BK17" s="446"/>
      <c r="BL17" s="446"/>
      <c r="BM17" s="447"/>
      <c r="BN17" s="465">
        <v>838431</v>
      </c>
      <c r="BO17" s="466"/>
      <c r="BP17" s="466"/>
      <c r="BQ17" s="466"/>
      <c r="BR17" s="466"/>
      <c r="BS17" s="466"/>
      <c r="BT17" s="466"/>
      <c r="BU17" s="467"/>
      <c r="BV17" s="465">
        <v>801088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151</v>
      </c>
      <c r="C18" s="528"/>
      <c r="D18" s="528"/>
      <c r="E18" s="529"/>
      <c r="F18" s="529"/>
      <c r="G18" s="529"/>
      <c r="H18" s="529"/>
      <c r="I18" s="529"/>
      <c r="J18" s="529"/>
      <c r="K18" s="529"/>
      <c r="L18" s="530">
        <v>672.38</v>
      </c>
      <c r="M18" s="530"/>
      <c r="N18" s="530"/>
      <c r="O18" s="530"/>
      <c r="P18" s="530"/>
      <c r="Q18" s="530"/>
      <c r="R18" s="531"/>
      <c r="S18" s="531"/>
      <c r="T18" s="531"/>
      <c r="U18" s="531"/>
      <c r="V18" s="532"/>
      <c r="W18" s="546"/>
      <c r="X18" s="547"/>
      <c r="Y18" s="547"/>
      <c r="Z18" s="547"/>
      <c r="AA18" s="547"/>
      <c r="AB18" s="557"/>
      <c r="AC18" s="429">
        <v>71.400000000000006</v>
      </c>
      <c r="AD18" s="430"/>
      <c r="AE18" s="430"/>
      <c r="AF18" s="430"/>
      <c r="AG18" s="533"/>
      <c r="AH18" s="429">
        <v>65.599999999999994</v>
      </c>
      <c r="AI18" s="430"/>
      <c r="AJ18" s="430"/>
      <c r="AK18" s="430"/>
      <c r="AL18" s="431"/>
      <c r="AM18" s="534"/>
      <c r="AN18" s="439"/>
      <c r="AO18" s="439"/>
      <c r="AP18" s="439"/>
      <c r="AQ18" s="439"/>
      <c r="AR18" s="439"/>
      <c r="AS18" s="439"/>
      <c r="AT18" s="440"/>
      <c r="AU18" s="522"/>
      <c r="AV18" s="523"/>
      <c r="AW18" s="523"/>
      <c r="AX18" s="523"/>
      <c r="AY18" s="445" t="s">
        <v>152</v>
      </c>
      <c r="AZ18" s="446"/>
      <c r="BA18" s="446"/>
      <c r="BB18" s="446"/>
      <c r="BC18" s="446"/>
      <c r="BD18" s="446"/>
      <c r="BE18" s="446"/>
      <c r="BF18" s="446"/>
      <c r="BG18" s="446"/>
      <c r="BH18" s="446"/>
      <c r="BI18" s="446"/>
      <c r="BJ18" s="446"/>
      <c r="BK18" s="446"/>
      <c r="BL18" s="446"/>
      <c r="BM18" s="447"/>
      <c r="BN18" s="465">
        <v>3157067</v>
      </c>
      <c r="BO18" s="466"/>
      <c r="BP18" s="466"/>
      <c r="BQ18" s="466"/>
      <c r="BR18" s="466"/>
      <c r="BS18" s="466"/>
      <c r="BT18" s="466"/>
      <c r="BU18" s="467"/>
      <c r="BV18" s="465">
        <v>3127992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153</v>
      </c>
      <c r="C19" s="528"/>
      <c r="D19" s="528"/>
      <c r="E19" s="529"/>
      <c r="F19" s="529"/>
      <c r="G19" s="529"/>
      <c r="H19" s="529"/>
      <c r="I19" s="529"/>
      <c r="J19" s="529"/>
      <c r="K19" s="529"/>
      <c r="L19" s="535">
        <v>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154</v>
      </c>
      <c r="AZ19" s="446"/>
      <c r="BA19" s="446"/>
      <c r="BB19" s="446"/>
      <c r="BC19" s="446"/>
      <c r="BD19" s="446"/>
      <c r="BE19" s="446"/>
      <c r="BF19" s="446"/>
      <c r="BG19" s="446"/>
      <c r="BH19" s="446"/>
      <c r="BI19" s="446"/>
      <c r="BJ19" s="446"/>
      <c r="BK19" s="446"/>
      <c r="BL19" s="446"/>
      <c r="BM19" s="447"/>
      <c r="BN19" s="465">
        <v>4000334</v>
      </c>
      <c r="BO19" s="466"/>
      <c r="BP19" s="466"/>
      <c r="BQ19" s="466"/>
      <c r="BR19" s="466"/>
      <c r="BS19" s="466"/>
      <c r="BT19" s="466"/>
      <c r="BU19" s="467"/>
      <c r="BV19" s="465">
        <v>4180443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155</v>
      </c>
      <c r="C20" s="528"/>
      <c r="D20" s="528"/>
      <c r="E20" s="529"/>
      <c r="F20" s="529"/>
      <c r="G20" s="529"/>
      <c r="H20" s="529"/>
      <c r="I20" s="529"/>
      <c r="J20" s="529"/>
      <c r="K20" s="529"/>
      <c r="L20" s="535">
        <v>1578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156</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157</v>
      </c>
      <c r="C22" s="495"/>
      <c r="D22" s="496"/>
      <c r="E22" s="503" t="s">
        <v>1</v>
      </c>
      <c r="F22" s="478"/>
      <c r="G22" s="478"/>
      <c r="H22" s="478"/>
      <c r="I22" s="478"/>
      <c r="J22" s="478"/>
      <c r="K22" s="479"/>
      <c r="L22" s="503" t="s">
        <v>158</v>
      </c>
      <c r="M22" s="478"/>
      <c r="N22" s="478"/>
      <c r="O22" s="478"/>
      <c r="P22" s="479"/>
      <c r="Q22" s="488" t="s">
        <v>159</v>
      </c>
      <c r="R22" s="489"/>
      <c r="S22" s="489"/>
      <c r="T22" s="489"/>
      <c r="U22" s="489"/>
      <c r="V22" s="504"/>
      <c r="W22" s="506" t="s">
        <v>160</v>
      </c>
      <c r="X22" s="495"/>
      <c r="Y22" s="496"/>
      <c r="Z22" s="503" t="s">
        <v>1</v>
      </c>
      <c r="AA22" s="478"/>
      <c r="AB22" s="478"/>
      <c r="AC22" s="478"/>
      <c r="AD22" s="478"/>
      <c r="AE22" s="478"/>
      <c r="AF22" s="478"/>
      <c r="AG22" s="479"/>
      <c r="AH22" s="477" t="s">
        <v>161</v>
      </c>
      <c r="AI22" s="478"/>
      <c r="AJ22" s="478"/>
      <c r="AK22" s="478"/>
      <c r="AL22" s="479"/>
      <c r="AM22" s="477" t="s">
        <v>162</v>
      </c>
      <c r="AN22" s="483"/>
      <c r="AO22" s="483"/>
      <c r="AP22" s="483"/>
      <c r="AQ22" s="483"/>
      <c r="AR22" s="484"/>
      <c r="AS22" s="488" t="s">
        <v>159</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163</v>
      </c>
      <c r="AZ23" s="458"/>
      <c r="BA23" s="458"/>
      <c r="BB23" s="458"/>
      <c r="BC23" s="458"/>
      <c r="BD23" s="458"/>
      <c r="BE23" s="458"/>
      <c r="BF23" s="458"/>
      <c r="BG23" s="458"/>
      <c r="BH23" s="458"/>
      <c r="BI23" s="458"/>
      <c r="BJ23" s="458"/>
      <c r="BK23" s="458"/>
      <c r="BL23" s="458"/>
      <c r="BM23" s="459"/>
      <c r="BN23" s="465">
        <v>6736345</v>
      </c>
      <c r="BO23" s="466"/>
      <c r="BP23" s="466"/>
      <c r="BQ23" s="466"/>
      <c r="BR23" s="466"/>
      <c r="BS23" s="466"/>
      <c r="BT23" s="466"/>
      <c r="BU23" s="467"/>
      <c r="BV23" s="465">
        <v>6834512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164</v>
      </c>
      <c r="F24" s="439"/>
      <c r="G24" s="439"/>
      <c r="H24" s="439"/>
      <c r="I24" s="439"/>
      <c r="J24" s="439"/>
      <c r="K24" s="440"/>
      <c r="L24" s="441">
        <v>1</v>
      </c>
      <c r="M24" s="442"/>
      <c r="N24" s="442"/>
      <c r="O24" s="442"/>
      <c r="P24" s="443"/>
      <c r="Q24" s="441">
        <v>6750</v>
      </c>
      <c r="R24" s="442"/>
      <c r="S24" s="442"/>
      <c r="T24" s="442"/>
      <c r="U24" s="442"/>
      <c r="V24" s="443"/>
      <c r="W24" s="507"/>
      <c r="X24" s="498"/>
      <c r="Y24" s="499"/>
      <c r="Z24" s="438" t="s">
        <v>165</v>
      </c>
      <c r="AA24" s="439"/>
      <c r="AB24" s="439"/>
      <c r="AC24" s="439"/>
      <c r="AD24" s="439"/>
      <c r="AE24" s="439"/>
      <c r="AF24" s="439"/>
      <c r="AG24" s="440"/>
      <c r="AH24" s="441">
        <v>117</v>
      </c>
      <c r="AI24" s="442"/>
      <c r="AJ24" s="442"/>
      <c r="AK24" s="442"/>
      <c r="AL24" s="443"/>
      <c r="AM24" s="441">
        <v>314145</v>
      </c>
      <c r="AN24" s="442"/>
      <c r="AO24" s="442"/>
      <c r="AP24" s="442"/>
      <c r="AQ24" s="442"/>
      <c r="AR24" s="443"/>
      <c r="AS24" s="441">
        <v>2685</v>
      </c>
      <c r="AT24" s="442"/>
      <c r="AU24" s="442"/>
      <c r="AV24" s="442"/>
      <c r="AW24" s="442"/>
      <c r="AX24" s="444"/>
      <c r="AY24" s="432" t="s">
        <v>166</v>
      </c>
      <c r="AZ24" s="433"/>
      <c r="BA24" s="433"/>
      <c r="BB24" s="433"/>
      <c r="BC24" s="433"/>
      <c r="BD24" s="433"/>
      <c r="BE24" s="433"/>
      <c r="BF24" s="433"/>
      <c r="BG24" s="433"/>
      <c r="BH24" s="433"/>
      <c r="BI24" s="433"/>
      <c r="BJ24" s="433"/>
      <c r="BK24" s="433"/>
      <c r="BL24" s="433"/>
      <c r="BM24" s="434"/>
      <c r="BN24" s="465">
        <v>6736345</v>
      </c>
      <c r="BO24" s="466"/>
      <c r="BP24" s="466"/>
      <c r="BQ24" s="466"/>
      <c r="BR24" s="466"/>
      <c r="BS24" s="466"/>
      <c r="BT24" s="466"/>
      <c r="BU24" s="467"/>
      <c r="BV24" s="465">
        <v>6834512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167</v>
      </c>
      <c r="F25" s="439"/>
      <c r="G25" s="439"/>
      <c r="H25" s="439"/>
      <c r="I25" s="439"/>
      <c r="J25" s="439"/>
      <c r="K25" s="440"/>
      <c r="L25" s="441">
        <v>1</v>
      </c>
      <c r="M25" s="442"/>
      <c r="N25" s="442"/>
      <c r="O25" s="442"/>
      <c r="P25" s="443"/>
      <c r="Q25" s="441">
        <v>5900</v>
      </c>
      <c r="R25" s="442"/>
      <c r="S25" s="442"/>
      <c r="T25" s="442"/>
      <c r="U25" s="442"/>
      <c r="V25" s="443"/>
      <c r="W25" s="507"/>
      <c r="X25" s="498"/>
      <c r="Y25" s="499"/>
      <c r="Z25" s="438" t="s">
        <v>168</v>
      </c>
      <c r="AA25" s="439"/>
      <c r="AB25" s="439"/>
      <c r="AC25" s="439"/>
      <c r="AD25" s="439"/>
      <c r="AE25" s="439"/>
      <c r="AF25" s="439"/>
      <c r="AG25" s="440"/>
      <c r="AH25" s="441" t="s">
        <v>126</v>
      </c>
      <c r="AI25" s="442"/>
      <c r="AJ25" s="442"/>
      <c r="AK25" s="442"/>
      <c r="AL25" s="443"/>
      <c r="AM25" s="441" t="s">
        <v>169</v>
      </c>
      <c r="AN25" s="442"/>
      <c r="AO25" s="442"/>
      <c r="AP25" s="442"/>
      <c r="AQ25" s="442"/>
      <c r="AR25" s="443"/>
      <c r="AS25" s="441" t="s">
        <v>126</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380895</v>
      </c>
      <c r="BO25" s="461"/>
      <c r="BP25" s="461"/>
      <c r="BQ25" s="461"/>
      <c r="BR25" s="461"/>
      <c r="BS25" s="461"/>
      <c r="BT25" s="461"/>
      <c r="BU25" s="462"/>
      <c r="BV25" s="460">
        <v>275741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171</v>
      </c>
      <c r="F26" s="439"/>
      <c r="G26" s="439"/>
      <c r="H26" s="439"/>
      <c r="I26" s="439"/>
      <c r="J26" s="439"/>
      <c r="K26" s="440"/>
      <c r="L26" s="441">
        <v>1</v>
      </c>
      <c r="M26" s="442"/>
      <c r="N26" s="442"/>
      <c r="O26" s="442"/>
      <c r="P26" s="443"/>
      <c r="Q26" s="441">
        <v>5400</v>
      </c>
      <c r="R26" s="442"/>
      <c r="S26" s="442"/>
      <c r="T26" s="442"/>
      <c r="U26" s="442"/>
      <c r="V26" s="443"/>
      <c r="W26" s="507"/>
      <c r="X26" s="498"/>
      <c r="Y26" s="499"/>
      <c r="Z26" s="438" t="s">
        <v>172</v>
      </c>
      <c r="AA26" s="520"/>
      <c r="AB26" s="520"/>
      <c r="AC26" s="520"/>
      <c r="AD26" s="520"/>
      <c r="AE26" s="520"/>
      <c r="AF26" s="520"/>
      <c r="AG26" s="521"/>
      <c r="AH26" s="441">
        <v>14</v>
      </c>
      <c r="AI26" s="442"/>
      <c r="AJ26" s="442"/>
      <c r="AK26" s="442"/>
      <c r="AL26" s="443"/>
      <c r="AM26" s="441">
        <v>36414</v>
      </c>
      <c r="AN26" s="442"/>
      <c r="AO26" s="442"/>
      <c r="AP26" s="442"/>
      <c r="AQ26" s="442"/>
      <c r="AR26" s="443"/>
      <c r="AS26" s="441">
        <v>2601</v>
      </c>
      <c r="AT26" s="442"/>
      <c r="AU26" s="442"/>
      <c r="AV26" s="442"/>
      <c r="AW26" s="442"/>
      <c r="AX26" s="444"/>
      <c r="AY26" s="474" t="s">
        <v>173</v>
      </c>
      <c r="AZ26" s="475"/>
      <c r="BA26" s="475"/>
      <c r="BB26" s="475"/>
      <c r="BC26" s="475"/>
      <c r="BD26" s="475"/>
      <c r="BE26" s="475"/>
      <c r="BF26" s="475"/>
      <c r="BG26" s="475"/>
      <c r="BH26" s="475"/>
      <c r="BI26" s="475"/>
      <c r="BJ26" s="475"/>
      <c r="BK26" s="475"/>
      <c r="BL26" s="475"/>
      <c r="BM26" s="476"/>
      <c r="BN26" s="465" t="s">
        <v>169</v>
      </c>
      <c r="BO26" s="466"/>
      <c r="BP26" s="466"/>
      <c r="BQ26" s="466"/>
      <c r="BR26" s="466"/>
      <c r="BS26" s="466"/>
      <c r="BT26" s="466"/>
      <c r="BU26" s="467"/>
      <c r="BV26" s="465" t="s">
        <v>126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174</v>
      </c>
      <c r="F27" s="439"/>
      <c r="G27" s="439"/>
      <c r="H27" s="439"/>
      <c r="I27" s="439"/>
      <c r="J27" s="439"/>
      <c r="K27" s="440"/>
      <c r="L27" s="441">
        <v>1</v>
      </c>
      <c r="M27" s="442"/>
      <c r="N27" s="442"/>
      <c r="O27" s="442"/>
      <c r="P27" s="443"/>
      <c r="Q27" s="441">
        <v>2800</v>
      </c>
      <c r="R27" s="442"/>
      <c r="S27" s="442"/>
      <c r="T27" s="442"/>
      <c r="U27" s="442"/>
      <c r="V27" s="443"/>
      <c r="W27" s="507"/>
      <c r="X27" s="498"/>
      <c r="Y27" s="499"/>
      <c r="Z27" s="438" t="s">
        <v>175</v>
      </c>
      <c r="AA27" s="439"/>
      <c r="AB27" s="439"/>
      <c r="AC27" s="439"/>
      <c r="AD27" s="439"/>
      <c r="AE27" s="439"/>
      <c r="AF27" s="439"/>
      <c r="AG27" s="440"/>
      <c r="AH27" s="441" t="s">
        <v>126</v>
      </c>
      <c r="AI27" s="442"/>
      <c r="AJ27" s="442"/>
      <c r="AK27" s="442"/>
      <c r="AL27" s="443"/>
      <c r="AM27" s="441" t="s">
        <v>169</v>
      </c>
      <c r="AN27" s="442"/>
      <c r="AO27" s="442"/>
      <c r="AP27" s="442"/>
      <c r="AQ27" s="442"/>
      <c r="AR27" s="443"/>
      <c r="AS27" s="441" t="s">
        <v>169</v>
      </c>
      <c r="AT27" s="442"/>
      <c r="AU27" s="442"/>
      <c r="AV27" s="442"/>
      <c r="AW27" s="442"/>
      <c r="AX27" s="444"/>
      <c r="AY27" s="471" t="s">
        <v>176</v>
      </c>
      <c r="AZ27" s="472"/>
      <c r="BA27" s="472"/>
      <c r="BB27" s="472"/>
      <c r="BC27" s="472"/>
      <c r="BD27" s="472"/>
      <c r="BE27" s="472"/>
      <c r="BF27" s="472"/>
      <c r="BG27" s="472"/>
      <c r="BH27" s="472"/>
      <c r="BI27" s="472"/>
      <c r="BJ27" s="472"/>
      <c r="BK27" s="472"/>
      <c r="BL27" s="472"/>
      <c r="BM27" s="473"/>
      <c r="BN27" s="468">
        <v>84831</v>
      </c>
      <c r="BO27" s="469"/>
      <c r="BP27" s="469"/>
      <c r="BQ27" s="469"/>
      <c r="BR27" s="469"/>
      <c r="BS27" s="469"/>
      <c r="BT27" s="469"/>
      <c r="BU27" s="470"/>
      <c r="BV27" s="468">
        <v>84823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177</v>
      </c>
      <c r="F28" s="439"/>
      <c r="G28" s="439"/>
      <c r="H28" s="439"/>
      <c r="I28" s="439"/>
      <c r="J28" s="439"/>
      <c r="K28" s="440"/>
      <c r="L28" s="441">
        <v>1</v>
      </c>
      <c r="M28" s="442"/>
      <c r="N28" s="442"/>
      <c r="O28" s="442"/>
      <c r="P28" s="443"/>
      <c r="Q28" s="441">
        <v>2350</v>
      </c>
      <c r="R28" s="442"/>
      <c r="S28" s="442"/>
      <c r="T28" s="442"/>
      <c r="U28" s="442"/>
      <c r="V28" s="443"/>
      <c r="W28" s="507"/>
      <c r="X28" s="498"/>
      <c r="Y28" s="499"/>
      <c r="Z28" s="438" t="s">
        <v>178</v>
      </c>
      <c r="AA28" s="439"/>
      <c r="AB28" s="439"/>
      <c r="AC28" s="439"/>
      <c r="AD28" s="439"/>
      <c r="AE28" s="439"/>
      <c r="AF28" s="439"/>
      <c r="AG28" s="440"/>
      <c r="AH28" s="441" t="s">
        <v>126</v>
      </c>
      <c r="AI28" s="442"/>
      <c r="AJ28" s="442"/>
      <c r="AK28" s="442"/>
      <c r="AL28" s="443"/>
      <c r="AM28" s="441" t="s">
        <v>126</v>
      </c>
      <c r="AN28" s="442"/>
      <c r="AO28" s="442"/>
      <c r="AP28" s="442"/>
      <c r="AQ28" s="442"/>
      <c r="AR28" s="443"/>
      <c r="AS28" s="441" t="s">
        <v>126</v>
      </c>
      <c r="AT28" s="442"/>
      <c r="AU28" s="442"/>
      <c r="AV28" s="442"/>
      <c r="AW28" s="442"/>
      <c r="AX28" s="444"/>
      <c r="AY28" s="448" t="s">
        <v>179</v>
      </c>
      <c r="AZ28" s="449"/>
      <c r="BA28" s="449"/>
      <c r="BB28" s="450"/>
      <c r="BC28" s="457" t="s">
        <v>47</v>
      </c>
      <c r="BD28" s="458"/>
      <c r="BE28" s="458"/>
      <c r="BF28" s="458"/>
      <c r="BG28" s="458"/>
      <c r="BH28" s="458"/>
      <c r="BI28" s="458"/>
      <c r="BJ28" s="458"/>
      <c r="BK28" s="458"/>
      <c r="BL28" s="458"/>
      <c r="BM28" s="459"/>
      <c r="BN28" s="460">
        <v>1573884</v>
      </c>
      <c r="BO28" s="461"/>
      <c r="BP28" s="461"/>
      <c r="BQ28" s="461"/>
      <c r="BR28" s="461"/>
      <c r="BS28" s="461"/>
      <c r="BT28" s="461"/>
      <c r="BU28" s="462"/>
      <c r="BV28" s="460">
        <v>1672823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180</v>
      </c>
      <c r="F29" s="439"/>
      <c r="G29" s="439"/>
      <c r="H29" s="439"/>
      <c r="I29" s="439"/>
      <c r="J29" s="439"/>
      <c r="K29" s="440"/>
      <c r="L29" s="441">
        <v>7</v>
      </c>
      <c r="M29" s="442"/>
      <c r="N29" s="442"/>
      <c r="O29" s="442"/>
      <c r="P29" s="443"/>
      <c r="Q29" s="441">
        <v>2150</v>
      </c>
      <c r="R29" s="442"/>
      <c r="S29" s="442"/>
      <c r="T29" s="442"/>
      <c r="U29" s="442"/>
      <c r="V29" s="443"/>
      <c r="W29" s="508"/>
      <c r="X29" s="509"/>
      <c r="Y29" s="510"/>
      <c r="Z29" s="438" t="s">
        <v>181</v>
      </c>
      <c r="AA29" s="439"/>
      <c r="AB29" s="439"/>
      <c r="AC29" s="439"/>
      <c r="AD29" s="439"/>
      <c r="AE29" s="439"/>
      <c r="AF29" s="439"/>
      <c r="AG29" s="440"/>
      <c r="AH29" s="441">
        <v>117</v>
      </c>
      <c r="AI29" s="442"/>
      <c r="AJ29" s="442"/>
      <c r="AK29" s="442"/>
      <c r="AL29" s="443"/>
      <c r="AM29" s="441">
        <v>314145</v>
      </c>
      <c r="AN29" s="442"/>
      <c r="AO29" s="442"/>
      <c r="AP29" s="442"/>
      <c r="AQ29" s="442"/>
      <c r="AR29" s="443"/>
      <c r="AS29" s="441">
        <v>2685</v>
      </c>
      <c r="AT29" s="442"/>
      <c r="AU29" s="442"/>
      <c r="AV29" s="442"/>
      <c r="AW29" s="442"/>
      <c r="AX29" s="444"/>
      <c r="AY29" s="451"/>
      <c r="AZ29" s="452"/>
      <c r="BA29" s="452"/>
      <c r="BB29" s="453"/>
      <c r="BC29" s="445" t="s">
        <v>182</v>
      </c>
      <c r="BD29" s="446"/>
      <c r="BE29" s="446"/>
      <c r="BF29" s="446"/>
      <c r="BG29" s="446"/>
      <c r="BH29" s="446"/>
      <c r="BI29" s="446"/>
      <c r="BJ29" s="446"/>
      <c r="BK29" s="446"/>
      <c r="BL29" s="446"/>
      <c r="BM29" s="447"/>
      <c r="BN29" s="465">
        <v>732937</v>
      </c>
      <c r="BO29" s="466"/>
      <c r="BP29" s="466"/>
      <c r="BQ29" s="466"/>
      <c r="BR29" s="466"/>
      <c r="BS29" s="466"/>
      <c r="BT29" s="466"/>
      <c r="BU29" s="467"/>
      <c r="BV29" s="465">
        <v>760201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183</v>
      </c>
      <c r="X30" s="518"/>
      <c r="Y30" s="518"/>
      <c r="Z30" s="518"/>
      <c r="AA30" s="518"/>
      <c r="AB30" s="518"/>
      <c r="AC30" s="518"/>
      <c r="AD30" s="518"/>
      <c r="AE30" s="518"/>
      <c r="AF30" s="518"/>
      <c r="AG30" s="519"/>
      <c r="AH30" s="429">
        <v>91.9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3735990</v>
      </c>
      <c r="BO30" s="469"/>
      <c r="BP30" s="469"/>
      <c r="BQ30" s="469"/>
      <c r="BR30" s="469"/>
      <c r="BS30" s="469"/>
      <c r="BT30" s="469"/>
      <c r="BU30" s="470"/>
      <c r="BV30" s="468">
        <v>3647009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184</v>
      </c>
      <c r="D32" s="213"/>
      <c r="E32" s="213"/>
      <c r="F32" s="210"/>
      <c r="G32" s="210"/>
      <c r="H32" s="210"/>
      <c r="I32" s="210"/>
      <c r="J32" s="210"/>
      <c r="K32" s="210"/>
      <c r="L32" s="210"/>
      <c r="M32" s="210"/>
      <c r="N32" s="210"/>
      <c r="O32" s="210"/>
      <c r="P32" s="210"/>
      <c r="Q32" s="210"/>
      <c r="R32" s="210"/>
      <c r="S32" s="210"/>
      <c r="T32" s="210"/>
      <c r="U32" s="210" t="s">
        <v>185</v>
      </c>
      <c r="V32" s="210"/>
      <c r="W32" s="210"/>
      <c r="X32" s="210"/>
      <c r="Y32" s="210"/>
      <c r="Z32" s="210"/>
      <c r="AA32" s="210"/>
      <c r="AB32" s="210"/>
      <c r="AC32" s="210"/>
      <c r="AD32" s="210"/>
      <c r="AE32" s="210"/>
      <c r="AF32" s="210"/>
      <c r="AG32" s="210"/>
      <c r="AH32" s="210"/>
      <c r="AI32" s="210"/>
      <c r="AJ32" s="210"/>
      <c r="AK32" s="210"/>
      <c r="AL32" s="210"/>
      <c r="AM32" s="214" t="s">
        <v>186</v>
      </c>
      <c r="AN32" s="210"/>
      <c r="AO32" s="210"/>
      <c r="AP32" s="210"/>
      <c r="AQ32" s="210"/>
      <c r="AR32" s="210"/>
      <c r="AS32" s="214"/>
      <c r="AT32" s="214"/>
      <c r="AU32" s="214"/>
      <c r="AV32" s="214"/>
      <c r="AW32" s="214"/>
      <c r="AX32" s="214"/>
      <c r="AY32" s="214"/>
      <c r="AZ32" s="214"/>
      <c r="BA32" s="214"/>
      <c r="BB32" s="210"/>
      <c r="BC32" s="214"/>
      <c r="BD32" s="210"/>
      <c r="BE32" s="214" t="s">
        <v>187</v>
      </c>
      <c r="BF32" s="210"/>
      <c r="BG32" s="210"/>
      <c r="BH32" s="210"/>
      <c r="BI32" s="210"/>
      <c r="BJ32" s="214"/>
      <c r="BK32" s="214"/>
      <c r="BL32" s="214"/>
      <c r="BM32" s="214"/>
      <c r="BN32" s="214"/>
      <c r="BO32" s="214"/>
      <c r="BP32" s="214"/>
      <c r="BQ32" s="214"/>
      <c r="BR32" s="210"/>
      <c r="BS32" s="210"/>
      <c r="BT32" s="210"/>
      <c r="BU32" s="210"/>
      <c r="BV32" s="210"/>
      <c r="BW32" s="210" t="s">
        <v>188</v>
      </c>
      <c r="BX32" s="210"/>
      <c r="BY32" s="210"/>
      <c r="BZ32" s="210"/>
      <c r="CA32" s="210"/>
      <c r="CB32" s="214"/>
      <c r="CC32" s="214"/>
      <c r="CD32" s="214"/>
      <c r="CE32" s="214"/>
      <c r="CF32" s="214"/>
      <c r="CG32" s="214"/>
      <c r="CH32" s="214"/>
      <c r="CI32" s="214"/>
      <c r="CJ32" s="214"/>
      <c r="CK32" s="214"/>
      <c r="CL32" s="214"/>
      <c r="CM32" s="214"/>
      <c r="CN32" s="214"/>
      <c r="CO32" s="214" t="s">
        <v>189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190</v>
      </c>
      <c r="D33" s="428"/>
      <c r="E33" s="427" t="s">
        <v>191</v>
      </c>
      <c r="F33" s="427"/>
      <c r="G33" s="427"/>
      <c r="H33" s="427"/>
      <c r="I33" s="427"/>
      <c r="J33" s="427"/>
      <c r="K33" s="427"/>
      <c r="L33" s="427"/>
      <c r="M33" s="427"/>
      <c r="N33" s="427"/>
      <c r="O33" s="427"/>
      <c r="P33" s="427"/>
      <c r="Q33" s="427"/>
      <c r="R33" s="427"/>
      <c r="S33" s="427"/>
      <c r="T33" s="215"/>
      <c r="U33" s="428" t="s">
        <v>190</v>
      </c>
      <c r="V33" s="428"/>
      <c r="W33" s="427" t="s">
        <v>191</v>
      </c>
      <c r="X33" s="427"/>
      <c r="Y33" s="427"/>
      <c r="Z33" s="427"/>
      <c r="AA33" s="427"/>
      <c r="AB33" s="427"/>
      <c r="AC33" s="427"/>
      <c r="AD33" s="427"/>
      <c r="AE33" s="427"/>
      <c r="AF33" s="427"/>
      <c r="AG33" s="427"/>
      <c r="AH33" s="427"/>
      <c r="AI33" s="427"/>
      <c r="AJ33" s="427"/>
      <c r="AK33" s="427"/>
      <c r="AL33" s="215"/>
      <c r="AM33" s="428" t="s">
        <v>190</v>
      </c>
      <c r="AN33" s="428"/>
      <c r="AO33" s="427" t="s">
        <v>192</v>
      </c>
      <c r="AP33" s="427"/>
      <c r="AQ33" s="427"/>
      <c r="AR33" s="427"/>
      <c r="AS33" s="427"/>
      <c r="AT33" s="427"/>
      <c r="AU33" s="427"/>
      <c r="AV33" s="427"/>
      <c r="AW33" s="427"/>
      <c r="AX33" s="427"/>
      <c r="AY33" s="427"/>
      <c r="AZ33" s="427"/>
      <c r="BA33" s="427"/>
      <c r="BB33" s="427"/>
      <c r="BC33" s="427"/>
      <c r="BD33" s="216"/>
      <c r="BE33" s="427" t="s">
        <v>193</v>
      </c>
      <c r="BF33" s="427"/>
      <c r="BG33" s="427" t="s">
        <v>194</v>
      </c>
      <c r="BH33" s="427"/>
      <c r="BI33" s="427"/>
      <c r="BJ33" s="427"/>
      <c r="BK33" s="427"/>
      <c r="BL33" s="427"/>
      <c r="BM33" s="427"/>
      <c r="BN33" s="427"/>
      <c r="BO33" s="427"/>
      <c r="BP33" s="427"/>
      <c r="BQ33" s="427"/>
      <c r="BR33" s="427"/>
      <c r="BS33" s="427"/>
      <c r="BT33" s="427"/>
      <c r="BU33" s="427"/>
      <c r="BV33" s="216"/>
      <c r="BW33" s="428" t="s">
        <v>193</v>
      </c>
      <c r="BX33" s="428"/>
      <c r="BY33" s="427" t="s">
        <v>195</v>
      </c>
      <c r="BZ33" s="427"/>
      <c r="CA33" s="427"/>
      <c r="CB33" s="427"/>
      <c r="CC33" s="427"/>
      <c r="CD33" s="427"/>
      <c r="CE33" s="427"/>
      <c r="CF33" s="427"/>
      <c r="CG33" s="427"/>
      <c r="CH33" s="427"/>
      <c r="CI33" s="427"/>
      <c r="CJ33" s="427"/>
      <c r="CK33" s="427"/>
      <c r="CL33" s="427"/>
      <c r="CM33" s="427"/>
      <c r="CN33" s="215"/>
      <c r="CO33" s="428" t="s">
        <v>190</v>
      </c>
      <c r="CP33" s="428"/>
      <c r="CQ33" s="427" t="s">
        <v>196</v>
      </c>
      <c r="CR33" s="427"/>
      <c r="CS33" s="427"/>
      <c r="CT33" s="427"/>
      <c r="CU33" s="427"/>
      <c r="CV33" s="427"/>
      <c r="CW33" s="427"/>
      <c r="CX33" s="427"/>
      <c r="CY33" s="427"/>
      <c r="CZ33" s="427"/>
      <c r="DA33" s="427"/>
      <c r="DB33" s="427"/>
      <c r="DC33" s="427"/>
      <c r="DD33" s="427"/>
      <c r="DE33" s="427"/>
      <c r="DF33" s="215"/>
      <c r="DG33" s="426" t="s">
        <v>197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奈良県市町村総合事務組合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貯木場等維持管理事業特別会計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十津川温泉事業特別会計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奈良県広域水質検査センター組合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国民健康保険診療所事業特別会計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IF('各会計、関係団体の財政状況及び健全化判断比率'!B34="","",'各会計、関係団体の財政状況及び健全化判断比率'!B34)</f>
        <v>湯泉地温泉事業特別会計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奈良県後期高齢者医療広域連合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介護保険事業特別会計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南和広域医療企業団</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奈良県広域消防組合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198</v>
      </c>
      <c r="C46" s="185"/>
      <c r="D46" s="185"/>
      <c r="E46" s="185" t="s">
        <v>199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202</v>
      </c>
    </row>
    <row r="50" spans="5:5" x14ac:dyDescent="0.15">
      <c r="E50" s="187" t="s">
        <v>203</v>
      </c>
    </row>
    <row r="51" spans="5:5" x14ac:dyDescent="0.15">
      <c r="E51" s="187" t="s">
        <v>204</v>
      </c>
    </row>
    <row r="52" spans="5:5" x14ac:dyDescent="0.15">
      <c r="E52" s="187" t="s">
        <v>205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SFUosBzsg/cOYJiQ0WlC114M8p2qPVG45iCxb/exEyP1wrRdRE2BahjaHGWGc9HgtndphJBNbDyj6rj11hgg==" saltValue="Z9qLlXLagoG6WURSzT5g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555</v>
      </c>
      <c r="D34" s="1244"/>
      <c r="E34" s="1245"/>
      <c r="F34" s="32">
        <v>5.26</v>
      </c>
      <c r="G34" s="33">
        <v>2.15</v>
      </c>
      <c r="H34" s="33">
        <v>2.16</v>
      </c>
      <c r="I34" s="33">
        <v>5.58</v>
      </c>
      <c r="J34" s="34">
        <v>3.26</v>
      </c>
      <c r="K34" s="22"/>
      <c r="L34" s="22"/>
      <c r="M34" s="22"/>
      <c r="N34" s="22"/>
      <c r="O34" s="22"/>
      <c r="P34" s="22"/>
    </row>
    <row r="35" spans="1:16" ht="39" customHeight="1" x14ac:dyDescent="0.15">
      <c r="A35" s="22"/>
      <c r="B35" s="35"/>
      <c r="C35" s="1238" t="s">
        <v>556</v>
      </c>
      <c r="D35" s="1239"/>
      <c r="E35" s="1240"/>
      <c r="F35" s="36">
        <v>0.02</v>
      </c>
      <c r="G35" s="37">
        <v>0</v>
      </c>
      <c r="H35" s="37">
        <v>0.01</v>
      </c>
      <c r="I35" s="37">
        <v>0.54</v>
      </c>
      <c r="J35" s="38">
        <v>0.24</v>
      </c>
      <c r="K35" s="22"/>
      <c r="L35" s="22"/>
      <c r="M35" s="22"/>
      <c r="N35" s="22"/>
      <c r="O35" s="22"/>
      <c r="P35" s="22"/>
    </row>
    <row r="36" spans="1:16" ht="39" customHeight="1" x14ac:dyDescent="0.15">
      <c r="A36" s="22"/>
      <c r="B36" s="35"/>
      <c r="C36" s="1238" t="s">
        <v>557</v>
      </c>
      <c r="D36" s="1239"/>
      <c r="E36" s="1240"/>
      <c r="F36" s="36">
        <v>0.38</v>
      </c>
      <c r="G36" s="37">
        <v>0.05</v>
      </c>
      <c r="H36" s="37">
        <v>0.22</v>
      </c>
      <c r="I36" s="37">
        <v>0.03</v>
      </c>
      <c r="J36" s="38">
        <v>0.23</v>
      </c>
      <c r="K36" s="22"/>
      <c r="L36" s="22"/>
      <c r="M36" s="22"/>
      <c r="N36" s="22"/>
      <c r="O36" s="22"/>
      <c r="P36" s="22"/>
    </row>
    <row r="37" spans="1:16" ht="39" customHeight="1" x14ac:dyDescent="0.15">
      <c r="A37" s="22"/>
      <c r="B37" s="35"/>
      <c r="C37" s="1238" t="s">
        <v>558</v>
      </c>
      <c r="D37" s="1239"/>
      <c r="E37" s="1240"/>
      <c r="F37" s="36">
        <v>0</v>
      </c>
      <c r="G37" s="37">
        <v>0</v>
      </c>
      <c r="H37" s="37">
        <v>0</v>
      </c>
      <c r="I37" s="37">
        <v>0.05</v>
      </c>
      <c r="J37" s="38">
        <v>7.0000000000000007E-2</v>
      </c>
      <c r="K37" s="22"/>
      <c r="L37" s="22"/>
      <c r="M37" s="22"/>
      <c r="N37" s="22"/>
      <c r="O37" s="22"/>
      <c r="P37" s="22"/>
    </row>
    <row r="38" spans="1:16" ht="39" customHeight="1" x14ac:dyDescent="0.15">
      <c r="A38" s="22"/>
      <c r="B38" s="35"/>
      <c r="C38" s="1238" t="s">
        <v>559</v>
      </c>
      <c r="D38" s="1239"/>
      <c r="E38" s="1240"/>
      <c r="F38" s="36">
        <v>0</v>
      </c>
      <c r="G38" s="37">
        <v>0</v>
      </c>
      <c r="H38" s="37">
        <v>0</v>
      </c>
      <c r="I38" s="37">
        <v>0</v>
      </c>
      <c r="J38" s="38">
        <v>0</v>
      </c>
      <c r="K38" s="22"/>
      <c r="L38" s="22"/>
      <c r="M38" s="22"/>
      <c r="N38" s="22"/>
      <c r="O38" s="22"/>
      <c r="P38" s="22"/>
    </row>
    <row r="39" spans="1:16" ht="39" customHeight="1" x14ac:dyDescent="0.15">
      <c r="A39" s="22"/>
      <c r="B39" s="35"/>
      <c r="C39" s="1238" t="s">
        <v>560</v>
      </c>
      <c r="D39" s="1239"/>
      <c r="E39" s="1240"/>
      <c r="F39" s="36">
        <v>2.04</v>
      </c>
      <c r="G39" s="37">
        <v>0</v>
      </c>
      <c r="H39" s="37">
        <v>1.22</v>
      </c>
      <c r="I39" s="37">
        <v>0.64</v>
      </c>
      <c r="J39" s="38">
        <v>0</v>
      </c>
      <c r="K39" s="22"/>
      <c r="L39" s="22"/>
      <c r="M39" s="22"/>
      <c r="N39" s="22"/>
      <c r="O39" s="22"/>
      <c r="P39" s="22"/>
    </row>
    <row r="40" spans="1:16" ht="39" customHeight="1" x14ac:dyDescent="0.15">
      <c r="A40" s="22"/>
      <c r="B40" s="35"/>
      <c r="C40" s="1238" t="s">
        <v>561</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562</v>
      </c>
      <c r="D41" s="1239"/>
      <c r="E41" s="1240"/>
      <c r="F41" s="36">
        <v>0</v>
      </c>
      <c r="G41" s="37">
        <v>0</v>
      </c>
      <c r="H41" s="37">
        <v>0</v>
      </c>
      <c r="I41" s="37">
        <v>0.02</v>
      </c>
      <c r="J41" s="38">
        <v>0</v>
      </c>
      <c r="K41" s="22"/>
      <c r="L41" s="22"/>
      <c r="M41" s="22"/>
      <c r="N41" s="22"/>
      <c r="O41" s="22"/>
      <c r="P41" s="22"/>
    </row>
    <row r="42" spans="1:16" ht="39" customHeight="1" x14ac:dyDescent="0.15">
      <c r="A42" s="22"/>
      <c r="B42" s="39"/>
      <c r="C42" s="1238" t="s">
        <v>563</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564</v>
      </c>
      <c r="D43" s="1242"/>
      <c r="E43" s="1243"/>
      <c r="F43" s="41">
        <v>0.09</v>
      </c>
      <c r="G43" s="42">
        <v>0</v>
      </c>
      <c r="H43" s="42">
        <v>0.03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IfTZyLE1UmCSjIZ5Zc8ySC0d+B4UqU0SiGqIyLse9XC0mg+Ig9clDeNIYZM0Y7SfkdPdwyil2ktGoK3FUmLuQ==" saltValue="0OO0bLO9Sl4a5dLsTPXZ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551</v>
      </c>
      <c r="L45" s="60">
        <v>615</v>
      </c>
      <c r="M45" s="60">
        <v>687</v>
      </c>
      <c r="N45" s="60">
        <v>701</v>
      </c>
      <c r="O45" s="61">
        <v>686</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504</v>
      </c>
      <c r="L46" s="64" t="s">
        <v>504</v>
      </c>
      <c r="M46" s="64" t="s">
        <v>504</v>
      </c>
      <c r="N46" s="64" t="s">
        <v>504</v>
      </c>
      <c r="O46" s="65" t="s">
        <v>504</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504</v>
      </c>
      <c r="L47" s="64" t="s">
        <v>504</v>
      </c>
      <c r="M47" s="64" t="s">
        <v>504</v>
      </c>
      <c r="N47" s="64" t="s">
        <v>504</v>
      </c>
      <c r="O47" s="65" t="s">
        <v>504</v>
      </c>
      <c r="P47" s="48"/>
      <c r="Q47" s="48"/>
      <c r="R47" s="48"/>
      <c r="S47" s="48"/>
      <c r="T47" s="48"/>
      <c r="U47" s="48"/>
    </row>
    <row r="48" spans="1:21" ht="30.75" customHeight="1" x14ac:dyDescent="0.15">
      <c r="A48" s="48"/>
      <c r="B48" s="1266"/>
      <c r="C48" s="1267"/>
      <c r="D48" s="62"/>
      <c r="E48" s="1248" t="s">
        <v>14</v>
      </c>
      <c r="F48" s="1248"/>
      <c r="G48" s="1248"/>
      <c r="H48" s="1248"/>
      <c r="I48" s="1248"/>
      <c r="J48" s="1249"/>
      <c r="K48" s="63">
        <v>64</v>
      </c>
      <c r="L48" s="64">
        <v>79</v>
      </c>
      <c r="M48" s="64">
        <v>99</v>
      </c>
      <c r="N48" s="64">
        <v>91</v>
      </c>
      <c r="O48" s="65">
        <v>114</v>
      </c>
      <c r="P48" s="48"/>
      <c r="Q48" s="48"/>
      <c r="R48" s="48"/>
      <c r="S48" s="48"/>
      <c r="T48" s="48"/>
      <c r="U48" s="48"/>
    </row>
    <row r="49" spans="1:21" ht="30.75" customHeight="1" x14ac:dyDescent="0.15">
      <c r="A49" s="48"/>
      <c r="B49" s="1266"/>
      <c r="C49" s="1267"/>
      <c r="D49" s="62"/>
      <c r="E49" s="1248" t="s">
        <v>15</v>
      </c>
      <c r="F49" s="1248"/>
      <c r="G49" s="1248"/>
      <c r="H49" s="1248"/>
      <c r="I49" s="1248"/>
      <c r="J49" s="1249"/>
      <c r="K49" s="63" t="s">
        <v>504</v>
      </c>
      <c r="L49" s="64" t="s">
        <v>504</v>
      </c>
      <c r="M49" s="64">
        <v>1</v>
      </c>
      <c r="N49" s="64">
        <v>19</v>
      </c>
      <c r="O49" s="65">
        <v>27</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504</v>
      </c>
      <c r="L50" s="64" t="s">
        <v>504</v>
      </c>
      <c r="M50" s="64" t="s">
        <v>504</v>
      </c>
      <c r="N50" s="64" t="s">
        <v>504</v>
      </c>
      <c r="O50" s="65" t="s">
        <v>504</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504</v>
      </c>
      <c r="L51" s="64" t="s">
        <v>504</v>
      </c>
      <c r="M51" s="64" t="s">
        <v>504</v>
      </c>
      <c r="N51" s="64" t="s">
        <v>504</v>
      </c>
      <c r="O51" s="65" t="s">
        <v>504</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474</v>
      </c>
      <c r="L52" s="64">
        <v>529</v>
      </c>
      <c r="M52" s="64">
        <v>595</v>
      </c>
      <c r="N52" s="64">
        <v>611</v>
      </c>
      <c r="O52" s="65">
        <v>617</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141</v>
      </c>
      <c r="L53" s="69">
        <v>165</v>
      </c>
      <c r="M53" s="69">
        <v>192</v>
      </c>
      <c r="N53" s="69">
        <v>200</v>
      </c>
      <c r="O53" s="70">
        <v>210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582</v>
      </c>
      <c r="L57" s="83" t="s">
        <v>582</v>
      </c>
      <c r="M57" s="83" t="s">
        <v>582</v>
      </c>
      <c r="N57" s="83" t="s">
        <v>582</v>
      </c>
      <c r="O57" s="84" t="s">
        <v>582</v>
      </c>
    </row>
    <row r="58" spans="1:21" ht="31.5" customHeight="1" thickBot="1" x14ac:dyDescent="0.2">
      <c r="B58" s="1256"/>
      <c r="C58" s="1257"/>
      <c r="D58" s="1261" t="s">
        <v>26</v>
      </c>
      <c r="E58" s="1262"/>
      <c r="F58" s="1262"/>
      <c r="G58" s="1262"/>
      <c r="H58" s="1262"/>
      <c r="I58" s="1262"/>
      <c r="J58" s="1263"/>
      <c r="K58" s="85" t="s">
        <v>582</v>
      </c>
      <c r="L58" s="86" t="s">
        <v>582</v>
      </c>
      <c r="M58" s="86" t="s">
        <v>582</v>
      </c>
      <c r="N58" s="86" t="s">
        <v>582</v>
      </c>
      <c r="O58" s="87" t="s">
        <v>582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uWXEt3Ke2XV25Yq78yZU5vNr4s1dQXFfePOvGqxVTC3XA4bgF+chQGmH97D60flQxG01VFUFSzOjErRmHs4wQ==" saltValue="x2tHc+jwglhI8XqyhsT1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84" t="s">
        <v>29</v>
      </c>
      <c r="C41" s="1285"/>
      <c r="D41" s="101"/>
      <c r="E41" s="1286" t="s">
        <v>30</v>
      </c>
      <c r="F41" s="1286"/>
      <c r="G41" s="1286"/>
      <c r="H41" s="1287"/>
      <c r="I41" s="102">
        <v>5841</v>
      </c>
      <c r="J41" s="103">
        <v>6141</v>
      </c>
      <c r="K41" s="103">
        <v>6959</v>
      </c>
      <c r="L41" s="103">
        <v>6835</v>
      </c>
      <c r="M41" s="104">
        <v>6736</v>
      </c>
    </row>
    <row r="42" spans="2:13" ht="27.75" customHeight="1" x14ac:dyDescent="0.15">
      <c r="B42" s="1274"/>
      <c r="C42" s="1275"/>
      <c r="D42" s="105"/>
      <c r="E42" s="1278" t="s">
        <v>31</v>
      </c>
      <c r="F42" s="1278"/>
      <c r="G42" s="1278"/>
      <c r="H42" s="1279"/>
      <c r="I42" s="106" t="s">
        <v>504</v>
      </c>
      <c r="J42" s="107" t="s">
        <v>504</v>
      </c>
      <c r="K42" s="107" t="s">
        <v>504</v>
      </c>
      <c r="L42" s="107" t="s">
        <v>504</v>
      </c>
      <c r="M42" s="108" t="s">
        <v>504</v>
      </c>
    </row>
    <row r="43" spans="2:13" ht="27.75" customHeight="1" x14ac:dyDescent="0.15">
      <c r="B43" s="1274"/>
      <c r="C43" s="1275"/>
      <c r="D43" s="105"/>
      <c r="E43" s="1278" t="s">
        <v>32</v>
      </c>
      <c r="F43" s="1278"/>
      <c r="G43" s="1278"/>
      <c r="H43" s="1279"/>
      <c r="I43" s="106">
        <v>931</v>
      </c>
      <c r="J43" s="107">
        <v>1262</v>
      </c>
      <c r="K43" s="107">
        <v>1587</v>
      </c>
      <c r="L43" s="107">
        <v>1490</v>
      </c>
      <c r="M43" s="108">
        <v>1379</v>
      </c>
    </row>
    <row r="44" spans="2:13" ht="27.75" customHeight="1" x14ac:dyDescent="0.15">
      <c r="B44" s="1274"/>
      <c r="C44" s="1275"/>
      <c r="D44" s="105"/>
      <c r="E44" s="1278" t="s">
        <v>33</v>
      </c>
      <c r="F44" s="1278"/>
      <c r="G44" s="1278"/>
      <c r="H44" s="1279"/>
      <c r="I44" s="106">
        <v>78</v>
      </c>
      <c r="J44" s="107">
        <v>256</v>
      </c>
      <c r="K44" s="107">
        <v>409</v>
      </c>
      <c r="L44" s="107">
        <v>408</v>
      </c>
      <c r="M44" s="108">
        <v>397</v>
      </c>
    </row>
    <row r="45" spans="2:13" ht="27.75" customHeight="1" x14ac:dyDescent="0.15">
      <c r="B45" s="1274"/>
      <c r="C45" s="1275"/>
      <c r="D45" s="105"/>
      <c r="E45" s="1278" t="s">
        <v>34</v>
      </c>
      <c r="F45" s="1278"/>
      <c r="G45" s="1278"/>
      <c r="H45" s="1279"/>
      <c r="I45" s="106">
        <v>1404</v>
      </c>
      <c r="J45" s="107">
        <v>1353</v>
      </c>
      <c r="K45" s="107">
        <v>1296</v>
      </c>
      <c r="L45" s="107">
        <v>1219</v>
      </c>
      <c r="M45" s="108">
        <v>1156</v>
      </c>
    </row>
    <row r="46" spans="2:13" ht="27.75" customHeight="1" x14ac:dyDescent="0.15">
      <c r="B46" s="1274"/>
      <c r="C46" s="1275"/>
      <c r="D46" s="109"/>
      <c r="E46" s="1278" t="s">
        <v>35</v>
      </c>
      <c r="F46" s="1278"/>
      <c r="G46" s="1278"/>
      <c r="H46" s="1279"/>
      <c r="I46" s="106" t="s">
        <v>504</v>
      </c>
      <c r="J46" s="107" t="s">
        <v>504</v>
      </c>
      <c r="K46" s="107" t="s">
        <v>504</v>
      </c>
      <c r="L46" s="107" t="s">
        <v>504</v>
      </c>
      <c r="M46" s="108" t="s">
        <v>504</v>
      </c>
    </row>
    <row r="47" spans="2:13" ht="27.75" customHeight="1" x14ac:dyDescent="0.15">
      <c r="B47" s="1274"/>
      <c r="C47" s="1275"/>
      <c r="D47" s="110"/>
      <c r="E47" s="1288" t="s">
        <v>36</v>
      </c>
      <c r="F47" s="1289"/>
      <c r="G47" s="1289"/>
      <c r="H47" s="1290"/>
      <c r="I47" s="106" t="s">
        <v>504</v>
      </c>
      <c r="J47" s="107" t="s">
        <v>504</v>
      </c>
      <c r="K47" s="107" t="s">
        <v>504</v>
      </c>
      <c r="L47" s="107" t="s">
        <v>504</v>
      </c>
      <c r="M47" s="108" t="s">
        <v>504</v>
      </c>
    </row>
    <row r="48" spans="2:13" ht="27.75" customHeight="1" x14ac:dyDescent="0.15">
      <c r="B48" s="1274"/>
      <c r="C48" s="1275"/>
      <c r="D48" s="105"/>
      <c r="E48" s="1278" t="s">
        <v>37</v>
      </c>
      <c r="F48" s="1278"/>
      <c r="G48" s="1278"/>
      <c r="H48" s="1279"/>
      <c r="I48" s="106" t="s">
        <v>504</v>
      </c>
      <c r="J48" s="107" t="s">
        <v>504</v>
      </c>
      <c r="K48" s="107" t="s">
        <v>504</v>
      </c>
      <c r="L48" s="107" t="s">
        <v>504</v>
      </c>
      <c r="M48" s="108" t="s">
        <v>504</v>
      </c>
    </row>
    <row r="49" spans="2:13" ht="27.75" customHeight="1" x14ac:dyDescent="0.15">
      <c r="B49" s="1276"/>
      <c r="C49" s="1277"/>
      <c r="D49" s="105"/>
      <c r="E49" s="1278" t="s">
        <v>38</v>
      </c>
      <c r="F49" s="1278"/>
      <c r="G49" s="1278"/>
      <c r="H49" s="1279"/>
      <c r="I49" s="106" t="s">
        <v>504</v>
      </c>
      <c r="J49" s="107" t="s">
        <v>504</v>
      </c>
      <c r="K49" s="107" t="s">
        <v>504</v>
      </c>
      <c r="L49" s="107" t="s">
        <v>504</v>
      </c>
      <c r="M49" s="108" t="s">
        <v>504</v>
      </c>
    </row>
    <row r="50" spans="2:13" ht="27.75" customHeight="1" x14ac:dyDescent="0.15">
      <c r="B50" s="1272" t="s">
        <v>39</v>
      </c>
      <c r="C50" s="1273"/>
      <c r="D50" s="111"/>
      <c r="E50" s="1278" t="s">
        <v>40</v>
      </c>
      <c r="F50" s="1278"/>
      <c r="G50" s="1278"/>
      <c r="H50" s="1279"/>
      <c r="I50" s="106">
        <v>4510</v>
      </c>
      <c r="J50" s="107">
        <v>4600</v>
      </c>
      <c r="K50" s="107">
        <v>4063</v>
      </c>
      <c r="L50" s="107">
        <v>3610</v>
      </c>
      <c r="M50" s="108">
        <v>3554</v>
      </c>
    </row>
    <row r="51" spans="2:13" ht="27.75" customHeight="1" x14ac:dyDescent="0.15">
      <c r="B51" s="1274"/>
      <c r="C51" s="1275"/>
      <c r="D51" s="105"/>
      <c r="E51" s="1278" t="s">
        <v>41</v>
      </c>
      <c r="F51" s="1278"/>
      <c r="G51" s="1278"/>
      <c r="H51" s="1279"/>
      <c r="I51" s="106" t="s">
        <v>504</v>
      </c>
      <c r="J51" s="107" t="s">
        <v>504</v>
      </c>
      <c r="K51" s="107" t="s">
        <v>504</v>
      </c>
      <c r="L51" s="107" t="s">
        <v>504</v>
      </c>
      <c r="M51" s="108" t="s">
        <v>504</v>
      </c>
    </row>
    <row r="52" spans="2:13" ht="27.75" customHeight="1" x14ac:dyDescent="0.15">
      <c r="B52" s="1276"/>
      <c r="C52" s="1277"/>
      <c r="D52" s="105"/>
      <c r="E52" s="1278" t="s">
        <v>42</v>
      </c>
      <c r="F52" s="1278"/>
      <c r="G52" s="1278"/>
      <c r="H52" s="1279"/>
      <c r="I52" s="106">
        <v>4961</v>
      </c>
      <c r="J52" s="107">
        <v>5108</v>
      </c>
      <c r="K52" s="107">
        <v>5716</v>
      </c>
      <c r="L52" s="107">
        <v>5754</v>
      </c>
      <c r="M52" s="108">
        <v>5632</v>
      </c>
    </row>
    <row r="53" spans="2:13" ht="27.75" customHeight="1" thickBot="1" x14ac:dyDescent="0.2">
      <c r="B53" s="1280" t="s">
        <v>43</v>
      </c>
      <c r="C53" s="1281"/>
      <c r="D53" s="112"/>
      <c r="E53" s="1282" t="s">
        <v>44</v>
      </c>
      <c r="F53" s="1282"/>
      <c r="G53" s="1282"/>
      <c r="H53" s="1283"/>
      <c r="I53" s="113">
        <v>-1217</v>
      </c>
      <c r="J53" s="114">
        <v>-697</v>
      </c>
      <c r="K53" s="114">
        <v>472</v>
      </c>
      <c r="L53" s="114">
        <v>587</v>
      </c>
      <c r="M53" s="115">
        <v>482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BYL0B6iHw/LufMDmpQn1ZylqYeZjmg+XU41vwO0g9a2xZsi+cnl3gzWw5fFLLHoYv6v2mb3AerW7uEkGAk09A==" saltValue="99qZohuU446sG0Y5LRfl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47</v>
      </c>
      <c r="D55" s="1299"/>
      <c r="E55" s="1300"/>
      <c r="F55" s="127">
        <v>1971</v>
      </c>
      <c r="G55" s="127">
        <v>1673</v>
      </c>
      <c r="H55" s="128">
        <v>1574</v>
      </c>
    </row>
    <row r="56" spans="2:8" ht="52.5" customHeight="1" x14ac:dyDescent="0.15">
      <c r="B56" s="129"/>
      <c r="C56" s="1301" t="s">
        <v>48</v>
      </c>
      <c r="D56" s="1301"/>
      <c r="E56" s="1302"/>
      <c r="F56" s="130">
        <v>848</v>
      </c>
      <c r="G56" s="130">
        <v>760</v>
      </c>
      <c r="H56" s="131">
        <v>733</v>
      </c>
    </row>
    <row r="57" spans="2:8" ht="53.25" customHeight="1" x14ac:dyDescent="0.15">
      <c r="B57" s="129"/>
      <c r="C57" s="1303" t="s">
        <v>49</v>
      </c>
      <c r="D57" s="1303"/>
      <c r="E57" s="1304"/>
      <c r="F57" s="132">
        <v>3740</v>
      </c>
      <c r="G57" s="132">
        <v>3647</v>
      </c>
      <c r="H57" s="133">
        <v>3736</v>
      </c>
    </row>
    <row r="58" spans="2:8" ht="45.75" customHeight="1" x14ac:dyDescent="0.15">
      <c r="B58" s="134"/>
      <c r="C58" s="1291" t="s">
        <v>577</v>
      </c>
      <c r="D58" s="1292"/>
      <c r="E58" s="1293"/>
      <c r="F58" s="135">
        <v>2277</v>
      </c>
      <c r="G58" s="135">
        <v>2250</v>
      </c>
      <c r="H58" s="136">
        <v>2269</v>
      </c>
    </row>
    <row r="59" spans="2:8" ht="45.75" customHeight="1" x14ac:dyDescent="0.15">
      <c r="B59" s="134"/>
      <c r="C59" s="1291" t="s">
        <v>578</v>
      </c>
      <c r="D59" s="1292"/>
      <c r="E59" s="1293"/>
      <c r="F59" s="135">
        <v>407</v>
      </c>
      <c r="G59" s="135">
        <v>347</v>
      </c>
      <c r="H59" s="136">
        <v>407</v>
      </c>
    </row>
    <row r="60" spans="2:8" ht="45.75" customHeight="1" x14ac:dyDescent="0.15">
      <c r="B60" s="134"/>
      <c r="C60" s="1291" t="s">
        <v>579</v>
      </c>
      <c r="D60" s="1292"/>
      <c r="E60" s="1293"/>
      <c r="F60" s="135">
        <v>336</v>
      </c>
      <c r="G60" s="135">
        <v>327</v>
      </c>
      <c r="H60" s="136">
        <v>329</v>
      </c>
    </row>
    <row r="61" spans="2:8" ht="45.75" customHeight="1" x14ac:dyDescent="0.15">
      <c r="B61" s="134"/>
      <c r="C61" s="1291" t="s">
        <v>580</v>
      </c>
      <c r="D61" s="1292"/>
      <c r="E61" s="1293"/>
      <c r="F61" s="135">
        <v>309</v>
      </c>
      <c r="G61" s="135">
        <v>311</v>
      </c>
      <c r="H61" s="136">
        <v>317</v>
      </c>
    </row>
    <row r="62" spans="2:8" ht="45.75" customHeight="1" thickBot="1" x14ac:dyDescent="0.2">
      <c r="B62" s="137"/>
      <c r="C62" s="1294" t="s">
        <v>581</v>
      </c>
      <c r="D62" s="1295"/>
      <c r="E62" s="1296"/>
      <c r="F62" s="138">
        <v>193</v>
      </c>
      <c r="G62" s="138">
        <v>193</v>
      </c>
      <c r="H62" s="139">
        <v>194</v>
      </c>
    </row>
    <row r="63" spans="2:8" ht="52.5" customHeight="1" thickBot="1" x14ac:dyDescent="0.2">
      <c r="B63" s="140"/>
      <c r="C63" s="1297" t="s">
        <v>50</v>
      </c>
      <c r="D63" s="1297"/>
      <c r="E63" s="1298"/>
      <c r="F63" s="141">
        <v>6560</v>
      </c>
      <c r="G63" s="141">
        <v>6080</v>
      </c>
      <c r="H63" s="142">
        <v>6043</v>
      </c>
    </row>
    <row r="64" spans="2:8" ht="15" customHeight="1" x14ac:dyDescent="0.15"/>
    <row r="65" ht="0" hidden="1" customHeight="1" x14ac:dyDescent="0.15"/>
    <row r="66" ht="0" hidden="1" customHeight="1" x14ac:dyDescent="0.15"/>
  </sheetData>
  <sheetProtection algorithmName="SHA-512" hashValue="7Kgfbda3xVmTxfAN07p9gfetm0vp4ivf0T3yHO8yYnP88Al3qNpHYX+2YeZi9Ha1D0ffrTxyQcfNLprUjB9JWg==" saltValue="g+9rJXgiSbECO89QtOLm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586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587</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546</v>
      </c>
      <c r="BQ50" s="1318"/>
      <c r="BR50" s="1318"/>
      <c r="BS50" s="1318"/>
      <c r="BT50" s="1318"/>
      <c r="BU50" s="1318"/>
      <c r="BV50" s="1318"/>
      <c r="BW50" s="1318"/>
      <c r="BX50" s="1318" t="s">
        <v>547</v>
      </c>
      <c r="BY50" s="1318"/>
      <c r="BZ50" s="1318"/>
      <c r="CA50" s="1318"/>
      <c r="CB50" s="1318"/>
      <c r="CC50" s="1318"/>
      <c r="CD50" s="1318"/>
      <c r="CE50" s="1318"/>
      <c r="CF50" s="1318" t="s">
        <v>548</v>
      </c>
      <c r="CG50" s="1318"/>
      <c r="CH50" s="1318"/>
      <c r="CI50" s="1318"/>
      <c r="CJ50" s="1318"/>
      <c r="CK50" s="1318"/>
      <c r="CL50" s="1318"/>
      <c r="CM50" s="1318"/>
      <c r="CN50" s="1318" t="s">
        <v>549</v>
      </c>
      <c r="CO50" s="1318"/>
      <c r="CP50" s="1318"/>
      <c r="CQ50" s="1318"/>
      <c r="CR50" s="1318"/>
      <c r="CS50" s="1318"/>
      <c r="CT50" s="1318"/>
      <c r="CU50" s="1318"/>
      <c r="CV50" s="1318" t="s">
        <v>550</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588</v>
      </c>
      <c r="AO51" s="1321"/>
      <c r="AP51" s="1321"/>
      <c r="AQ51" s="1321"/>
      <c r="AR51" s="1321"/>
      <c r="AS51" s="1321"/>
      <c r="AT51" s="1321"/>
      <c r="AU51" s="1321"/>
      <c r="AV51" s="1321"/>
      <c r="AW51" s="1321"/>
      <c r="AX51" s="1321"/>
      <c r="AY51" s="1321"/>
      <c r="AZ51" s="1321"/>
      <c r="BA51" s="1321"/>
      <c r="BB51" s="1321" t="s">
        <v>589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17.2</v>
      </c>
      <c r="CG51" s="1319"/>
      <c r="CH51" s="1319"/>
      <c r="CI51" s="1319"/>
      <c r="CJ51" s="1319"/>
      <c r="CK51" s="1319"/>
      <c r="CL51" s="1319"/>
      <c r="CM51" s="1319"/>
      <c r="CN51" s="1319">
        <v>22.4</v>
      </c>
      <c r="CO51" s="1319"/>
      <c r="CP51" s="1319"/>
      <c r="CQ51" s="1319"/>
      <c r="CR51" s="1319"/>
      <c r="CS51" s="1319"/>
      <c r="CT51" s="1319"/>
      <c r="CU51" s="1319"/>
      <c r="CV51" s="1319">
        <v>18.5</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65</v>
      </c>
      <c r="CG53" s="1319"/>
      <c r="CH53" s="1319"/>
      <c r="CI53" s="1319"/>
      <c r="CJ53" s="1319"/>
      <c r="CK53" s="1319"/>
      <c r="CL53" s="1319"/>
      <c r="CM53" s="1319"/>
      <c r="CN53" s="1319">
        <v>65.900000000000006</v>
      </c>
      <c r="CO53" s="1319"/>
      <c r="CP53" s="1319"/>
      <c r="CQ53" s="1319"/>
      <c r="CR53" s="1319"/>
      <c r="CS53" s="1319"/>
      <c r="CT53" s="1319"/>
      <c r="CU53" s="1319"/>
      <c r="CV53" s="1319">
        <v>67.8</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591</v>
      </c>
      <c r="AO55" s="1318"/>
      <c r="AP55" s="1318"/>
      <c r="AQ55" s="1318"/>
      <c r="AR55" s="1318"/>
      <c r="AS55" s="1318"/>
      <c r="AT55" s="1318"/>
      <c r="AU55" s="1318"/>
      <c r="AV55" s="1318"/>
      <c r="AW55" s="1318"/>
      <c r="AX55" s="1318"/>
      <c r="AY55" s="1318"/>
      <c r="AZ55" s="1318"/>
      <c r="BA55" s="1318"/>
      <c r="BB55" s="1321" t="s">
        <v>589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590</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57.9</v>
      </c>
      <c r="CG57" s="1319"/>
      <c r="CH57" s="1319"/>
      <c r="CI57" s="1319"/>
      <c r="CJ57" s="1319"/>
      <c r="CK57" s="1319"/>
      <c r="CL57" s="1319"/>
      <c r="CM57" s="1319"/>
      <c r="CN57" s="1319">
        <v>58.2</v>
      </c>
      <c r="CO57" s="1319"/>
      <c r="CP57" s="1319"/>
      <c r="CQ57" s="1319"/>
      <c r="CR57" s="1319"/>
      <c r="CS57" s="1319"/>
      <c r="CT57" s="1319"/>
      <c r="CU57" s="1319"/>
      <c r="CV57" s="1319">
        <v>58.7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592</v>
      </c>
    </row>
    <row r="64" spans="1:109" x14ac:dyDescent="0.15">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587</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546</v>
      </c>
      <c r="BQ72" s="1318"/>
      <c r="BR72" s="1318"/>
      <c r="BS72" s="1318"/>
      <c r="BT72" s="1318"/>
      <c r="BU72" s="1318"/>
      <c r="BV72" s="1318"/>
      <c r="BW72" s="1318"/>
      <c r="BX72" s="1318" t="s">
        <v>547</v>
      </c>
      <c r="BY72" s="1318"/>
      <c r="BZ72" s="1318"/>
      <c r="CA72" s="1318"/>
      <c r="CB72" s="1318"/>
      <c r="CC72" s="1318"/>
      <c r="CD72" s="1318"/>
      <c r="CE72" s="1318"/>
      <c r="CF72" s="1318" t="s">
        <v>548</v>
      </c>
      <c r="CG72" s="1318"/>
      <c r="CH72" s="1318"/>
      <c r="CI72" s="1318"/>
      <c r="CJ72" s="1318"/>
      <c r="CK72" s="1318"/>
      <c r="CL72" s="1318"/>
      <c r="CM72" s="1318"/>
      <c r="CN72" s="1318" t="s">
        <v>549</v>
      </c>
      <c r="CO72" s="1318"/>
      <c r="CP72" s="1318"/>
      <c r="CQ72" s="1318"/>
      <c r="CR72" s="1318"/>
      <c r="CS72" s="1318"/>
      <c r="CT72" s="1318"/>
      <c r="CU72" s="1318"/>
      <c r="CV72" s="1318" t="s">
        <v>550</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588</v>
      </c>
      <c r="AO73" s="1321"/>
      <c r="AP73" s="1321"/>
      <c r="AQ73" s="1321"/>
      <c r="AR73" s="1321"/>
      <c r="AS73" s="1321"/>
      <c r="AT73" s="1321"/>
      <c r="AU73" s="1321"/>
      <c r="AV73" s="1321"/>
      <c r="AW73" s="1321"/>
      <c r="AX73" s="1321"/>
      <c r="AY73" s="1321"/>
      <c r="AZ73" s="1321"/>
      <c r="BA73" s="1321"/>
      <c r="BB73" s="1321" t="s">
        <v>589</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v>17.2</v>
      </c>
      <c r="CG73" s="1319"/>
      <c r="CH73" s="1319"/>
      <c r="CI73" s="1319"/>
      <c r="CJ73" s="1319"/>
      <c r="CK73" s="1319"/>
      <c r="CL73" s="1319"/>
      <c r="CM73" s="1319"/>
      <c r="CN73" s="1319">
        <v>22.4</v>
      </c>
      <c r="CO73" s="1319"/>
      <c r="CP73" s="1319"/>
      <c r="CQ73" s="1319"/>
      <c r="CR73" s="1319"/>
      <c r="CS73" s="1319"/>
      <c r="CT73" s="1319"/>
      <c r="CU73" s="1319"/>
      <c r="CV73" s="1319">
        <v>18.5</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594</v>
      </c>
      <c r="BC75" s="1321"/>
      <c r="BD75" s="1321"/>
      <c r="BE75" s="1321"/>
      <c r="BF75" s="1321"/>
      <c r="BG75" s="1321"/>
      <c r="BH75" s="1321"/>
      <c r="BI75" s="1321"/>
      <c r="BJ75" s="1321"/>
      <c r="BK75" s="1321"/>
      <c r="BL75" s="1321"/>
      <c r="BM75" s="1321"/>
      <c r="BN75" s="1321"/>
      <c r="BO75" s="1321"/>
      <c r="BP75" s="1319">
        <v>5</v>
      </c>
      <c r="BQ75" s="1319"/>
      <c r="BR75" s="1319"/>
      <c r="BS75" s="1319"/>
      <c r="BT75" s="1319"/>
      <c r="BU75" s="1319"/>
      <c r="BV75" s="1319"/>
      <c r="BW75" s="1319"/>
      <c r="BX75" s="1319">
        <v>5.0999999999999996</v>
      </c>
      <c r="BY75" s="1319"/>
      <c r="BZ75" s="1319"/>
      <c r="CA75" s="1319"/>
      <c r="CB75" s="1319"/>
      <c r="CC75" s="1319"/>
      <c r="CD75" s="1319"/>
      <c r="CE75" s="1319"/>
      <c r="CF75" s="1319">
        <v>6.1</v>
      </c>
      <c r="CG75" s="1319"/>
      <c r="CH75" s="1319"/>
      <c r="CI75" s="1319"/>
      <c r="CJ75" s="1319"/>
      <c r="CK75" s="1319"/>
      <c r="CL75" s="1319"/>
      <c r="CM75" s="1319"/>
      <c r="CN75" s="1319">
        <v>6.8</v>
      </c>
      <c r="CO75" s="1319"/>
      <c r="CP75" s="1319"/>
      <c r="CQ75" s="1319"/>
      <c r="CR75" s="1319"/>
      <c r="CS75" s="1319"/>
      <c r="CT75" s="1319"/>
      <c r="CU75" s="1319"/>
      <c r="CV75" s="1319">
        <v>7.5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591</v>
      </c>
      <c r="AO77" s="1318"/>
      <c r="AP77" s="1318"/>
      <c r="AQ77" s="1318"/>
      <c r="AR77" s="1318"/>
      <c r="AS77" s="1318"/>
      <c r="AT77" s="1318"/>
      <c r="AU77" s="1318"/>
      <c r="AV77" s="1318"/>
      <c r="AW77" s="1318"/>
      <c r="AX77" s="1318"/>
      <c r="AY77" s="1318"/>
      <c r="AZ77" s="1318"/>
      <c r="BA77" s="1318"/>
      <c r="BB77" s="1321" t="s">
        <v>589</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594</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6.4</v>
      </c>
      <c r="BY79" s="1319"/>
      <c r="BZ79" s="1319"/>
      <c r="CA79" s="1319"/>
      <c r="CB79" s="1319"/>
      <c r="CC79" s="1319"/>
      <c r="CD79" s="1319"/>
      <c r="CE79" s="1319"/>
      <c r="CF79" s="1319">
        <v>6.9</v>
      </c>
      <c r="CG79" s="1319"/>
      <c r="CH79" s="1319"/>
      <c r="CI79" s="1319"/>
      <c r="CJ79" s="1319"/>
      <c r="CK79" s="1319"/>
      <c r="CL79" s="1319"/>
      <c r="CM79" s="1319"/>
      <c r="CN79" s="1319">
        <v>7.1</v>
      </c>
      <c r="CO79" s="1319"/>
      <c r="CP79" s="1319"/>
      <c r="CQ79" s="1319"/>
      <c r="CR79" s="1319"/>
      <c r="CS79" s="1319"/>
      <c r="CT79" s="1319"/>
      <c r="CU79" s="1319"/>
      <c r="CV79" s="1319">
        <v>7.4</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vCysfLccN4W6hINjYkAkLB66WAbVK9w+GtRcuXoNYVmmhrVirtC1lGLUqFSAOOBqCqIGw2SFu6tzb3x8rTWpQ==" saltValue="jII9PHiVY5FqwsM31il6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FVKUiVWkR8hMrhsF/KNTbOxUymq0kkH8pDZlRICABryY5WeWl8WBvpfqUf+V+kBpkbUttBq17nEdblPfdTlCQ==" saltValue="IV9KEL/LGDp5VlPdCJ9t0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r1pi68tTMMsnncVigM29LizbXafPai+klXqziPajsPlmHadVfzmWlZdeHFs9tmoJJGX6CGIekLJwbC4zCQC3g==" saltValue="6qiK5XG829UtaK7dPV31F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550472</v>
      </c>
      <c r="E3" s="161"/>
      <c r="F3" s="162">
        <v>288550</v>
      </c>
      <c r="G3" s="163"/>
      <c r="H3" s="164"/>
    </row>
    <row r="4" spans="1:8" x14ac:dyDescent="0.15">
      <c r="A4" s="165"/>
      <c r="B4" s="166"/>
      <c r="C4" s="167"/>
      <c r="D4" s="168">
        <v>327398</v>
      </c>
      <c r="E4" s="169"/>
      <c r="F4" s="170">
        <v>141525</v>
      </c>
      <c r="G4" s="171"/>
      <c r="H4" s="172"/>
    </row>
    <row r="5" spans="1:8" x14ac:dyDescent="0.15">
      <c r="A5" s="153" t="s">
        <v>538</v>
      </c>
      <c r="B5" s="158"/>
      <c r="C5" s="159"/>
      <c r="D5" s="160">
        <v>555807</v>
      </c>
      <c r="E5" s="161"/>
      <c r="F5" s="162">
        <v>287914</v>
      </c>
      <c r="G5" s="163"/>
      <c r="H5" s="164"/>
    </row>
    <row r="6" spans="1:8" x14ac:dyDescent="0.15">
      <c r="A6" s="165"/>
      <c r="B6" s="166"/>
      <c r="C6" s="167"/>
      <c r="D6" s="168">
        <v>205501</v>
      </c>
      <c r="E6" s="169"/>
      <c r="F6" s="170">
        <v>146531</v>
      </c>
      <c r="G6" s="171"/>
      <c r="H6" s="172"/>
    </row>
    <row r="7" spans="1:8" x14ac:dyDescent="0.15">
      <c r="A7" s="153" t="s">
        <v>539</v>
      </c>
      <c r="B7" s="158"/>
      <c r="C7" s="159"/>
      <c r="D7" s="160">
        <v>988825</v>
      </c>
      <c r="E7" s="161"/>
      <c r="F7" s="162">
        <v>310300</v>
      </c>
      <c r="G7" s="163"/>
      <c r="H7" s="164"/>
    </row>
    <row r="8" spans="1:8" x14ac:dyDescent="0.15">
      <c r="A8" s="165"/>
      <c r="B8" s="166"/>
      <c r="C8" s="167"/>
      <c r="D8" s="168">
        <v>220544</v>
      </c>
      <c r="E8" s="169"/>
      <c r="F8" s="170">
        <v>157576</v>
      </c>
      <c r="G8" s="171"/>
      <c r="H8" s="172"/>
    </row>
    <row r="9" spans="1:8" x14ac:dyDescent="0.15">
      <c r="A9" s="153" t="s">
        <v>540</v>
      </c>
      <c r="B9" s="158"/>
      <c r="C9" s="159"/>
      <c r="D9" s="160">
        <v>515601</v>
      </c>
      <c r="E9" s="161"/>
      <c r="F9" s="162">
        <v>317319</v>
      </c>
      <c r="G9" s="163"/>
      <c r="H9" s="164"/>
    </row>
    <row r="10" spans="1:8" x14ac:dyDescent="0.15">
      <c r="A10" s="165"/>
      <c r="B10" s="166"/>
      <c r="C10" s="167"/>
      <c r="D10" s="168">
        <v>330810</v>
      </c>
      <c r="E10" s="169"/>
      <c r="F10" s="170">
        <v>164214</v>
      </c>
      <c r="G10" s="171"/>
      <c r="H10" s="172"/>
    </row>
    <row r="11" spans="1:8" x14ac:dyDescent="0.15">
      <c r="A11" s="153" t="s">
        <v>541</v>
      </c>
      <c r="B11" s="158"/>
      <c r="C11" s="159"/>
      <c r="D11" s="160">
        <v>482625</v>
      </c>
      <c r="E11" s="161"/>
      <c r="F11" s="162">
        <v>289738</v>
      </c>
      <c r="G11" s="163"/>
      <c r="H11" s="164"/>
    </row>
    <row r="12" spans="1:8" x14ac:dyDescent="0.15">
      <c r="A12" s="165"/>
      <c r="B12" s="166"/>
      <c r="C12" s="173"/>
      <c r="D12" s="168">
        <v>276377</v>
      </c>
      <c r="E12" s="169"/>
      <c r="F12" s="170">
        <v>156238</v>
      </c>
      <c r="G12" s="171"/>
      <c r="H12" s="172"/>
    </row>
    <row r="13" spans="1:8" x14ac:dyDescent="0.15">
      <c r="A13" s="153"/>
      <c r="B13" s="158"/>
      <c r="C13" s="174"/>
      <c r="D13" s="175">
        <v>618666</v>
      </c>
      <c r="E13" s="176"/>
      <c r="F13" s="177">
        <v>298764</v>
      </c>
      <c r="G13" s="178"/>
      <c r="H13" s="164"/>
    </row>
    <row r="14" spans="1:8" x14ac:dyDescent="0.15">
      <c r="A14" s="165"/>
      <c r="B14" s="166"/>
      <c r="C14" s="167"/>
      <c r="D14" s="168">
        <v>272126</v>
      </c>
      <c r="E14" s="169"/>
      <c r="F14" s="170">
        <v>153217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7.31</v>
      </c>
      <c r="C19" s="179">
        <f>ROUND(VALUE(SUBSTITUTE(実質収支比率等に係る経年分析!G$48,"▲","-")),2)</f>
        <v>2.16</v>
      </c>
      <c r="D19" s="179">
        <f>ROUND(VALUE(SUBSTITUTE(実質収支比率等に係る経年分析!H$48,"▲","-")),2)</f>
        <v>3.39</v>
      </c>
      <c r="E19" s="179">
        <f>ROUND(VALUE(SUBSTITUTE(実質収支比率等に係る経年分析!I$48,"▲","-")),2)</f>
        <v>6.23</v>
      </c>
      <c r="F19" s="179">
        <f>ROUND(VALUE(SUBSTITUTE(実質収支比率等に係る経年分析!J$48,"▲","-")),2)</f>
        <v>3.27</v>
      </c>
    </row>
    <row r="20" spans="1:11" x14ac:dyDescent="0.15">
      <c r="A20" s="179" t="s">
        <v>54</v>
      </c>
      <c r="B20" s="179">
        <f>ROUND(VALUE(SUBSTITUTE(実質収支比率等に係る経年分析!F$47,"▲","-")),2)</f>
        <v>70</v>
      </c>
      <c r="C20" s="179">
        <f>ROUND(VALUE(SUBSTITUTE(実質収支比率等に係る経年分析!G$47,"▲","-")),2)</f>
        <v>65.22</v>
      </c>
      <c r="D20" s="179">
        <f>ROUND(VALUE(SUBSTITUTE(実質収支比率等に係る経年分析!H$47,"▲","-")),2)</f>
        <v>59.26</v>
      </c>
      <c r="E20" s="179">
        <f>ROUND(VALUE(SUBSTITUTE(実質収支比率等に係る経年分析!I$47,"▲","-")),2)</f>
        <v>51.79</v>
      </c>
      <c r="F20" s="179">
        <f>ROUND(VALUE(SUBSTITUTE(実質収支比率等に係る経年分析!J$47,"▲","-")),2)</f>
        <v>48.94</v>
      </c>
    </row>
    <row r="21" spans="1:11" x14ac:dyDescent="0.15">
      <c r="A21" s="179" t="s">
        <v>55</v>
      </c>
      <c r="B21" s="179">
        <f>IF(ISNUMBER(VALUE(SUBSTITUTE(実質収支比率等に係る経年分析!F$49,"▲","-"))),ROUND(VALUE(SUBSTITUTE(実質収支比率等に係る経年分析!F$49,"▲","-")),2),NA())</f>
        <v>1.84</v>
      </c>
      <c r="C21" s="179">
        <f>IF(ISNUMBER(VALUE(SUBSTITUTE(実質収支比率等に係る経年分析!G$49,"▲","-"))),ROUND(VALUE(SUBSTITUTE(実質収支比率等に係る経年分析!G$49,"▲","-")),2),NA())</f>
        <v>-4.62</v>
      </c>
      <c r="D21" s="179">
        <f>IF(ISNUMBER(VALUE(SUBSTITUTE(実質収支比率等に係る経年分析!H$49,"▲","-"))),ROUND(VALUE(SUBSTITUTE(実質収支比率等に係る経年分析!H$49,"▲","-")),2),NA())</f>
        <v>-4.76</v>
      </c>
      <c r="E21" s="179">
        <f>IF(ISNUMBER(VALUE(SUBSTITUTE(実質収支比率等に係る経年分析!I$49,"▲","-"))),ROUND(VALUE(SUBSTITUTE(実質収支比率等に係る経年分析!I$49,"▲","-")),2),NA())</f>
        <v>-6.5</v>
      </c>
      <c r="F21" s="179">
        <f>IF(ISNUMBER(VALUE(SUBSTITUTE(実質収支比率等に係る経年分析!J$49,"▲","-"))),ROUND(VALUE(SUBSTITUTE(実質収支比率等に係る経年分析!J$49,"▲","-")),2),NA())</f>
        <v>-6.07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国民健康保険診療所事業特別会計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貯木場等維持管理事業特別会計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湯泉地温泉事業特別会計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0.23</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3.26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474</v>
      </c>
      <c r="E42" s="181"/>
      <c r="F42" s="181"/>
      <c r="G42" s="181">
        <f>'実質公債費比率（分子）の構造'!L$52</f>
        <v>529</v>
      </c>
      <c r="H42" s="181"/>
      <c r="I42" s="181"/>
      <c r="J42" s="181">
        <f>'実質公債費比率（分子）の構造'!M$52</f>
        <v>595</v>
      </c>
      <c r="K42" s="181"/>
      <c r="L42" s="181"/>
      <c r="M42" s="181">
        <f>'実質公債費比率（分子）の構造'!N$52</f>
        <v>611</v>
      </c>
      <c r="N42" s="181"/>
      <c r="O42" s="181"/>
      <c r="P42" s="181">
        <f>'実質公債費比率（分子）の構造'!O$52</f>
        <v>617</v>
      </c>
    </row>
    <row r="43" spans="1:16" x14ac:dyDescent="0.15">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64</v>
      </c>
      <c r="B45" s="181" t="str">
        <f>'実質公債費比率（分子）の構造'!K$49</f>
        <v>-</v>
      </c>
      <c r="C45" s="181"/>
      <c r="D45" s="181"/>
      <c r="E45" s="181" t="str">
        <f>'実質公債費比率（分子）の構造'!L$49</f>
        <v>-</v>
      </c>
      <c r="F45" s="181"/>
      <c r="G45" s="181"/>
      <c r="H45" s="181">
        <f>'実質公債費比率（分子）の構造'!M$49</f>
        <v>1</v>
      </c>
      <c r="I45" s="181"/>
      <c r="J45" s="181"/>
      <c r="K45" s="181">
        <f>'実質公債費比率（分子）の構造'!N$49</f>
        <v>19</v>
      </c>
      <c r="L45" s="181"/>
      <c r="M45" s="181"/>
      <c r="N45" s="181">
        <f>'実質公債費比率（分子）の構造'!O$49</f>
        <v>27</v>
      </c>
      <c r="O45" s="181"/>
      <c r="P45" s="181"/>
    </row>
    <row r="46" spans="1:16" x14ac:dyDescent="0.15">
      <c r="A46" s="181" t="s">
        <v>65</v>
      </c>
      <c r="B46" s="181">
        <f>'実質公債費比率（分子）の構造'!K$48</f>
        <v>64</v>
      </c>
      <c r="C46" s="181"/>
      <c r="D46" s="181"/>
      <c r="E46" s="181">
        <f>'実質公債費比率（分子）の構造'!L$48</f>
        <v>79</v>
      </c>
      <c r="F46" s="181"/>
      <c r="G46" s="181"/>
      <c r="H46" s="181">
        <f>'実質公債費比率（分子）の構造'!M$48</f>
        <v>99</v>
      </c>
      <c r="I46" s="181"/>
      <c r="J46" s="181"/>
      <c r="K46" s="181">
        <f>'実質公債費比率（分子）の構造'!N$48</f>
        <v>91</v>
      </c>
      <c r="L46" s="181"/>
      <c r="M46" s="181"/>
      <c r="N46" s="181">
        <f>'実質公債費比率（分子）の構造'!O$48</f>
        <v>114</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551</v>
      </c>
      <c r="C49" s="181"/>
      <c r="D49" s="181"/>
      <c r="E49" s="181">
        <f>'実質公債費比率（分子）の構造'!L$45</f>
        <v>615</v>
      </c>
      <c r="F49" s="181"/>
      <c r="G49" s="181"/>
      <c r="H49" s="181">
        <f>'実質公債費比率（分子）の構造'!M$45</f>
        <v>687</v>
      </c>
      <c r="I49" s="181"/>
      <c r="J49" s="181"/>
      <c r="K49" s="181">
        <f>'実質公債費比率（分子）の構造'!N$45</f>
        <v>701</v>
      </c>
      <c r="L49" s="181"/>
      <c r="M49" s="181"/>
      <c r="N49" s="181">
        <f>'実質公債費比率（分子）の構造'!O$45</f>
        <v>686</v>
      </c>
      <c r="O49" s="181"/>
      <c r="P49" s="181"/>
    </row>
    <row r="50" spans="1:16" x14ac:dyDescent="0.15">
      <c r="A50" s="181" t="s">
        <v>69</v>
      </c>
      <c r="B50" s="181" t="e">
        <f>NA()</f>
        <v>#N/A</v>
      </c>
      <c r="C50" s="181">
        <f>IF(ISNUMBER('実質公債費比率（分子）の構造'!K$53),'実質公債費比率（分子）の構造'!K$53,NA())</f>
        <v>141</v>
      </c>
      <c r="D50" s="181" t="e">
        <f>NA()</f>
        <v>#N/A</v>
      </c>
      <c r="E50" s="181" t="e">
        <f>NA()</f>
        <v>#N/A</v>
      </c>
      <c r="F50" s="181">
        <f>IF(ISNUMBER('実質公債費比率（分子）の構造'!L$53),'実質公債費比率（分子）の構造'!L$53,NA())</f>
        <v>165</v>
      </c>
      <c r="G50" s="181" t="e">
        <f>NA()</f>
        <v>#N/A</v>
      </c>
      <c r="H50" s="181" t="e">
        <f>NA()</f>
        <v>#N/A</v>
      </c>
      <c r="I50" s="181">
        <f>IF(ISNUMBER('実質公債費比率（分子）の構造'!M$53),'実質公債費比率（分子）の構造'!M$53,NA())</f>
        <v>192</v>
      </c>
      <c r="J50" s="181" t="e">
        <f>NA()</f>
        <v>#N/A</v>
      </c>
      <c r="K50" s="181" t="e">
        <f>NA()</f>
        <v>#N/A</v>
      </c>
      <c r="L50" s="181">
        <f>IF(ISNUMBER('実質公債費比率（分子）の構造'!N$53),'実質公債費比率（分子）の構造'!N$53,NA())</f>
        <v>200</v>
      </c>
      <c r="M50" s="181" t="e">
        <f>NA()</f>
        <v>#N/A</v>
      </c>
      <c r="N50" s="181" t="e">
        <f>NA()</f>
        <v>#N/A</v>
      </c>
      <c r="O50" s="181">
        <f>IF(ISNUMBER('実質公債費比率（分子）の構造'!O$53),'実質公債費比率（分子）の構造'!O$53,NA())</f>
        <v>210</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4961</v>
      </c>
      <c r="E56" s="180"/>
      <c r="F56" s="180"/>
      <c r="G56" s="180">
        <f>'将来負担比率（分子）の構造'!J$52</f>
        <v>5108</v>
      </c>
      <c r="H56" s="180"/>
      <c r="I56" s="180"/>
      <c r="J56" s="180">
        <f>'将来負担比率（分子）の構造'!K$52</f>
        <v>5716</v>
      </c>
      <c r="K56" s="180"/>
      <c r="L56" s="180"/>
      <c r="M56" s="180">
        <f>'将来負担比率（分子）の構造'!L$52</f>
        <v>5754</v>
      </c>
      <c r="N56" s="180"/>
      <c r="O56" s="180"/>
      <c r="P56" s="180">
        <f>'将来負担比率（分子）の構造'!M$52</f>
        <v>5632</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4510</v>
      </c>
      <c r="E58" s="180"/>
      <c r="F58" s="180"/>
      <c r="G58" s="180">
        <f>'将来負担比率（分子）の構造'!J$50</f>
        <v>4600</v>
      </c>
      <c r="H58" s="180"/>
      <c r="I58" s="180"/>
      <c r="J58" s="180">
        <f>'将来負担比率（分子）の構造'!K$50</f>
        <v>4063</v>
      </c>
      <c r="K58" s="180"/>
      <c r="L58" s="180"/>
      <c r="M58" s="180">
        <f>'将来負担比率（分子）の構造'!L$50</f>
        <v>3610</v>
      </c>
      <c r="N58" s="180"/>
      <c r="O58" s="180"/>
      <c r="P58" s="180">
        <f>'将来負担比率（分子）の構造'!M$50</f>
        <v>3554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1404</v>
      </c>
      <c r="C62" s="180"/>
      <c r="D62" s="180"/>
      <c r="E62" s="180">
        <f>'将来負担比率（分子）の構造'!J$45</f>
        <v>1353</v>
      </c>
      <c r="F62" s="180"/>
      <c r="G62" s="180"/>
      <c r="H62" s="180">
        <f>'将来負担比率（分子）の構造'!K$45</f>
        <v>1296</v>
      </c>
      <c r="I62" s="180"/>
      <c r="J62" s="180"/>
      <c r="K62" s="180">
        <f>'将来負担比率（分子）の構造'!L$45</f>
        <v>1219</v>
      </c>
      <c r="L62" s="180"/>
      <c r="M62" s="180"/>
      <c r="N62" s="180">
        <f>'将来負担比率（分子）の構造'!M$45</f>
        <v>1156</v>
      </c>
      <c r="O62" s="180"/>
      <c r="P62" s="180"/>
    </row>
    <row r="63" spans="1:16" x14ac:dyDescent="0.15">
      <c r="A63" s="180" t="s">
        <v>33</v>
      </c>
      <c r="B63" s="180">
        <f>'将来負担比率（分子）の構造'!I$44</f>
        <v>78</v>
      </c>
      <c r="C63" s="180"/>
      <c r="D63" s="180"/>
      <c r="E63" s="180">
        <f>'将来負担比率（分子）の構造'!J$44</f>
        <v>256</v>
      </c>
      <c r="F63" s="180"/>
      <c r="G63" s="180"/>
      <c r="H63" s="180">
        <f>'将来負担比率（分子）の構造'!K$44</f>
        <v>409</v>
      </c>
      <c r="I63" s="180"/>
      <c r="J63" s="180"/>
      <c r="K63" s="180">
        <f>'将来負担比率（分子）の構造'!L$44</f>
        <v>408</v>
      </c>
      <c r="L63" s="180"/>
      <c r="M63" s="180"/>
      <c r="N63" s="180">
        <f>'将来負担比率（分子）の構造'!M$44</f>
        <v>397</v>
      </c>
      <c r="O63" s="180"/>
      <c r="P63" s="180"/>
    </row>
    <row r="64" spans="1:16" x14ac:dyDescent="0.15">
      <c r="A64" s="180" t="s">
        <v>32</v>
      </c>
      <c r="B64" s="180">
        <f>'将来負担比率（分子）の構造'!I$43</f>
        <v>931</v>
      </c>
      <c r="C64" s="180"/>
      <c r="D64" s="180"/>
      <c r="E64" s="180">
        <f>'将来負担比率（分子）の構造'!J$43</f>
        <v>1262</v>
      </c>
      <c r="F64" s="180"/>
      <c r="G64" s="180"/>
      <c r="H64" s="180">
        <f>'将来負担比率（分子）の構造'!K$43</f>
        <v>1587</v>
      </c>
      <c r="I64" s="180"/>
      <c r="J64" s="180"/>
      <c r="K64" s="180">
        <f>'将来負担比率（分子）の構造'!L$43</f>
        <v>1490</v>
      </c>
      <c r="L64" s="180"/>
      <c r="M64" s="180"/>
      <c r="N64" s="180">
        <f>'将来負担比率（分子）の構造'!M$43</f>
        <v>1379</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5841</v>
      </c>
      <c r="C66" s="180"/>
      <c r="D66" s="180"/>
      <c r="E66" s="180">
        <f>'将来負担比率（分子）の構造'!J$41</f>
        <v>6141</v>
      </c>
      <c r="F66" s="180"/>
      <c r="G66" s="180"/>
      <c r="H66" s="180">
        <f>'将来負担比率（分子）の構造'!K$41</f>
        <v>6959</v>
      </c>
      <c r="I66" s="180"/>
      <c r="J66" s="180"/>
      <c r="K66" s="180">
        <f>'将来負担比率（分子）の構造'!L$41</f>
        <v>6835</v>
      </c>
      <c r="L66" s="180"/>
      <c r="M66" s="180"/>
      <c r="N66" s="180">
        <f>'将来負担比率（分子）の構造'!M$41</f>
        <v>6736</v>
      </c>
      <c r="O66" s="180"/>
      <c r="P66" s="180"/>
    </row>
    <row r="67" spans="1:16" x14ac:dyDescent="0.15">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472</v>
      </c>
      <c r="J67" s="180" t="e">
        <f>NA()</f>
        <v>#N/A</v>
      </c>
      <c r="K67" s="180" t="e">
        <f>NA()</f>
        <v>#N/A</v>
      </c>
      <c r="L67" s="180">
        <f>IF(ISNUMBER('将来負担比率（分子）の構造'!L$53), IF('将来負担比率（分子）の構造'!L$53 &lt; 0, 0, '将来負担比率（分子）の構造'!L$53), NA())</f>
        <v>587</v>
      </c>
      <c r="M67" s="180" t="e">
        <f>NA()</f>
        <v>#N/A</v>
      </c>
      <c r="N67" s="180" t="e">
        <f>NA()</f>
        <v>#N/A</v>
      </c>
      <c r="O67" s="180">
        <f>IF(ISNUMBER('将来負担比率（分子）の構造'!M$53), IF('将来負担比率（分子）の構造'!M$53 &lt; 0, 0, '将来負担比率（分子）の構造'!M$53), NA())</f>
        <v>482</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1971</v>
      </c>
      <c r="C72" s="184">
        <f>基金残高に係る経年分析!G55</f>
        <v>1673</v>
      </c>
      <c r="D72" s="184">
        <f>基金残高に係る経年分析!H55</f>
        <v>1574</v>
      </c>
    </row>
    <row r="73" spans="1:16" x14ac:dyDescent="0.15">
      <c r="A73" s="183" t="s">
        <v>76</v>
      </c>
      <c r="B73" s="184">
        <f>基金残高に係る経年分析!F56</f>
        <v>848</v>
      </c>
      <c r="C73" s="184">
        <f>基金残高に係る経年分析!G56</f>
        <v>760</v>
      </c>
      <c r="D73" s="184">
        <f>基金残高に係る経年分析!H56</f>
        <v>733</v>
      </c>
    </row>
    <row r="74" spans="1:16" x14ac:dyDescent="0.15">
      <c r="A74" s="183" t="s">
        <v>77</v>
      </c>
      <c r="B74" s="184">
        <f>基金残高に係る経年分析!F57</f>
        <v>3740</v>
      </c>
      <c r="C74" s="184">
        <f>基金残高に係る経年分析!G57</f>
        <v>3647</v>
      </c>
      <c r="D74" s="184">
        <f>基金残高に係る経年分析!H57</f>
        <v>3736</v>
      </c>
    </row>
  </sheetData>
  <sheetProtection algorithmName="SHA-512" hashValue="ThdAsx63ffFAJMCs1xj1Uoc4TBAWf31RABHEMiaY1qDInI6Npc+yVa5o9r4BgZPVOoZKdYOwE6BI1yRmfSlrkg==" saltValue="8KFgMD3ailHhZ1ppKuEK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206</v>
      </c>
      <c r="DI1" s="794"/>
      <c r="DJ1" s="794"/>
      <c r="DK1" s="794"/>
      <c r="DL1" s="794"/>
      <c r="DM1" s="794"/>
      <c r="DN1" s="795"/>
      <c r="DO1" s="225"/>
      <c r="DP1" s="793" t="s">
        <v>207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208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209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212</v>
      </c>
      <c r="S4" s="736"/>
      <c r="T4" s="736"/>
      <c r="U4" s="736"/>
      <c r="V4" s="736"/>
      <c r="W4" s="736"/>
      <c r="X4" s="736"/>
      <c r="Y4" s="737"/>
      <c r="Z4" s="735" t="s">
        <v>213</v>
      </c>
      <c r="AA4" s="736"/>
      <c r="AB4" s="736"/>
      <c r="AC4" s="737"/>
      <c r="AD4" s="735" t="s">
        <v>214</v>
      </c>
      <c r="AE4" s="736"/>
      <c r="AF4" s="736"/>
      <c r="AG4" s="736"/>
      <c r="AH4" s="736"/>
      <c r="AI4" s="736"/>
      <c r="AJ4" s="736"/>
      <c r="AK4" s="737"/>
      <c r="AL4" s="735" t="s">
        <v>213</v>
      </c>
      <c r="AM4" s="736"/>
      <c r="AN4" s="736"/>
      <c r="AO4" s="737"/>
      <c r="AP4" s="796" t="s">
        <v>215</v>
      </c>
      <c r="AQ4" s="796"/>
      <c r="AR4" s="796"/>
      <c r="AS4" s="796"/>
      <c r="AT4" s="796"/>
      <c r="AU4" s="796"/>
      <c r="AV4" s="796"/>
      <c r="AW4" s="796"/>
      <c r="AX4" s="796"/>
      <c r="AY4" s="796"/>
      <c r="AZ4" s="796"/>
      <c r="BA4" s="796"/>
      <c r="BB4" s="796"/>
      <c r="BC4" s="796"/>
      <c r="BD4" s="796"/>
      <c r="BE4" s="796"/>
      <c r="BF4" s="796"/>
      <c r="BG4" s="796" t="s">
        <v>216</v>
      </c>
      <c r="BH4" s="796"/>
      <c r="BI4" s="796"/>
      <c r="BJ4" s="796"/>
      <c r="BK4" s="796"/>
      <c r="BL4" s="796"/>
      <c r="BM4" s="796"/>
      <c r="BN4" s="796"/>
      <c r="BO4" s="796" t="s">
        <v>213</v>
      </c>
      <c r="BP4" s="796"/>
      <c r="BQ4" s="796"/>
      <c r="BR4" s="796"/>
      <c r="BS4" s="796" t="s">
        <v>217</v>
      </c>
      <c r="BT4" s="796"/>
      <c r="BU4" s="796"/>
      <c r="BV4" s="796"/>
      <c r="BW4" s="796"/>
      <c r="BX4" s="796"/>
      <c r="BY4" s="796"/>
      <c r="BZ4" s="796"/>
      <c r="CA4" s="796"/>
      <c r="CB4" s="796"/>
      <c r="CD4" s="778" t="s">
        <v>218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219</v>
      </c>
      <c r="C5" s="761"/>
      <c r="D5" s="761"/>
      <c r="E5" s="761"/>
      <c r="F5" s="761"/>
      <c r="G5" s="761"/>
      <c r="H5" s="761"/>
      <c r="I5" s="761"/>
      <c r="J5" s="761"/>
      <c r="K5" s="761"/>
      <c r="L5" s="761"/>
      <c r="M5" s="761"/>
      <c r="N5" s="761"/>
      <c r="O5" s="761"/>
      <c r="P5" s="761"/>
      <c r="Q5" s="762"/>
      <c r="R5" s="726">
        <v>744483</v>
      </c>
      <c r="S5" s="727"/>
      <c r="T5" s="727"/>
      <c r="U5" s="727"/>
      <c r="V5" s="727"/>
      <c r="W5" s="727"/>
      <c r="X5" s="727"/>
      <c r="Y5" s="773"/>
      <c r="Z5" s="791">
        <v>12.1</v>
      </c>
      <c r="AA5" s="791"/>
      <c r="AB5" s="791"/>
      <c r="AC5" s="791"/>
      <c r="AD5" s="792">
        <v>744483</v>
      </c>
      <c r="AE5" s="792"/>
      <c r="AF5" s="792"/>
      <c r="AG5" s="792"/>
      <c r="AH5" s="792"/>
      <c r="AI5" s="792"/>
      <c r="AJ5" s="792"/>
      <c r="AK5" s="792"/>
      <c r="AL5" s="774">
        <v>23.6</v>
      </c>
      <c r="AM5" s="743"/>
      <c r="AN5" s="743"/>
      <c r="AO5" s="775"/>
      <c r="AP5" s="760" t="s">
        <v>220</v>
      </c>
      <c r="AQ5" s="761"/>
      <c r="AR5" s="761"/>
      <c r="AS5" s="761"/>
      <c r="AT5" s="761"/>
      <c r="AU5" s="761"/>
      <c r="AV5" s="761"/>
      <c r="AW5" s="761"/>
      <c r="AX5" s="761"/>
      <c r="AY5" s="761"/>
      <c r="AZ5" s="761"/>
      <c r="BA5" s="761"/>
      <c r="BB5" s="761"/>
      <c r="BC5" s="761"/>
      <c r="BD5" s="761"/>
      <c r="BE5" s="761"/>
      <c r="BF5" s="762"/>
      <c r="BG5" s="661">
        <v>741463</v>
      </c>
      <c r="BH5" s="664"/>
      <c r="BI5" s="664"/>
      <c r="BJ5" s="664"/>
      <c r="BK5" s="664"/>
      <c r="BL5" s="664"/>
      <c r="BM5" s="664"/>
      <c r="BN5" s="665"/>
      <c r="BO5" s="723">
        <v>99.6</v>
      </c>
      <c r="BP5" s="723"/>
      <c r="BQ5" s="723"/>
      <c r="BR5" s="723"/>
      <c r="BS5" s="724">
        <v>68656</v>
      </c>
      <c r="BT5" s="724"/>
      <c r="BU5" s="724"/>
      <c r="BV5" s="724"/>
      <c r="BW5" s="724"/>
      <c r="BX5" s="724"/>
      <c r="BY5" s="724"/>
      <c r="BZ5" s="724"/>
      <c r="CA5" s="724"/>
      <c r="CB5" s="765"/>
      <c r="CD5" s="778" t="s">
        <v>215</v>
      </c>
      <c r="CE5" s="779"/>
      <c r="CF5" s="779"/>
      <c r="CG5" s="779"/>
      <c r="CH5" s="779"/>
      <c r="CI5" s="779"/>
      <c r="CJ5" s="779"/>
      <c r="CK5" s="779"/>
      <c r="CL5" s="779"/>
      <c r="CM5" s="779"/>
      <c r="CN5" s="779"/>
      <c r="CO5" s="779"/>
      <c r="CP5" s="779"/>
      <c r="CQ5" s="780"/>
      <c r="CR5" s="778" t="s">
        <v>221</v>
      </c>
      <c r="CS5" s="779"/>
      <c r="CT5" s="779"/>
      <c r="CU5" s="779"/>
      <c r="CV5" s="779"/>
      <c r="CW5" s="779"/>
      <c r="CX5" s="779"/>
      <c r="CY5" s="780"/>
      <c r="CZ5" s="778" t="s">
        <v>213</v>
      </c>
      <c r="DA5" s="779"/>
      <c r="DB5" s="779"/>
      <c r="DC5" s="780"/>
      <c r="DD5" s="778" t="s">
        <v>222</v>
      </c>
      <c r="DE5" s="779"/>
      <c r="DF5" s="779"/>
      <c r="DG5" s="779"/>
      <c r="DH5" s="779"/>
      <c r="DI5" s="779"/>
      <c r="DJ5" s="779"/>
      <c r="DK5" s="779"/>
      <c r="DL5" s="779"/>
      <c r="DM5" s="779"/>
      <c r="DN5" s="779"/>
      <c r="DO5" s="779"/>
      <c r="DP5" s="780"/>
      <c r="DQ5" s="778" t="s">
        <v>223</v>
      </c>
      <c r="DR5" s="779"/>
      <c r="DS5" s="779"/>
      <c r="DT5" s="779"/>
      <c r="DU5" s="779"/>
      <c r="DV5" s="779"/>
      <c r="DW5" s="779"/>
      <c r="DX5" s="779"/>
      <c r="DY5" s="779"/>
      <c r="DZ5" s="779"/>
      <c r="EA5" s="779"/>
      <c r="EB5" s="779"/>
      <c r="EC5" s="780"/>
    </row>
    <row r="6" spans="2:143" ht="11.25" customHeight="1" x14ac:dyDescent="0.15">
      <c r="B6" s="658" t="s">
        <v>224</v>
      </c>
      <c r="C6" s="659"/>
      <c r="D6" s="659"/>
      <c r="E6" s="659"/>
      <c r="F6" s="659"/>
      <c r="G6" s="659"/>
      <c r="H6" s="659"/>
      <c r="I6" s="659"/>
      <c r="J6" s="659"/>
      <c r="K6" s="659"/>
      <c r="L6" s="659"/>
      <c r="M6" s="659"/>
      <c r="N6" s="659"/>
      <c r="O6" s="659"/>
      <c r="P6" s="659"/>
      <c r="Q6" s="660"/>
      <c r="R6" s="661">
        <v>63275</v>
      </c>
      <c r="S6" s="664"/>
      <c r="T6" s="664"/>
      <c r="U6" s="664"/>
      <c r="V6" s="664"/>
      <c r="W6" s="664"/>
      <c r="X6" s="664"/>
      <c r="Y6" s="665"/>
      <c r="Z6" s="723">
        <v>1</v>
      </c>
      <c r="AA6" s="723"/>
      <c r="AB6" s="723"/>
      <c r="AC6" s="723"/>
      <c r="AD6" s="724">
        <v>63275</v>
      </c>
      <c r="AE6" s="724"/>
      <c r="AF6" s="724"/>
      <c r="AG6" s="724"/>
      <c r="AH6" s="724"/>
      <c r="AI6" s="724"/>
      <c r="AJ6" s="724"/>
      <c r="AK6" s="724"/>
      <c r="AL6" s="666">
        <v>2</v>
      </c>
      <c r="AM6" s="667"/>
      <c r="AN6" s="667"/>
      <c r="AO6" s="725"/>
      <c r="AP6" s="658" t="s">
        <v>225</v>
      </c>
      <c r="AQ6" s="659"/>
      <c r="AR6" s="659"/>
      <c r="AS6" s="659"/>
      <c r="AT6" s="659"/>
      <c r="AU6" s="659"/>
      <c r="AV6" s="659"/>
      <c r="AW6" s="659"/>
      <c r="AX6" s="659"/>
      <c r="AY6" s="659"/>
      <c r="AZ6" s="659"/>
      <c r="BA6" s="659"/>
      <c r="BB6" s="659"/>
      <c r="BC6" s="659"/>
      <c r="BD6" s="659"/>
      <c r="BE6" s="659"/>
      <c r="BF6" s="660"/>
      <c r="BG6" s="661">
        <v>741463</v>
      </c>
      <c r="BH6" s="664"/>
      <c r="BI6" s="664"/>
      <c r="BJ6" s="664"/>
      <c r="BK6" s="664"/>
      <c r="BL6" s="664"/>
      <c r="BM6" s="664"/>
      <c r="BN6" s="665"/>
      <c r="BO6" s="723">
        <v>99.6</v>
      </c>
      <c r="BP6" s="723"/>
      <c r="BQ6" s="723"/>
      <c r="BR6" s="723"/>
      <c r="BS6" s="724">
        <v>68656</v>
      </c>
      <c r="BT6" s="724"/>
      <c r="BU6" s="724"/>
      <c r="BV6" s="724"/>
      <c r="BW6" s="724"/>
      <c r="BX6" s="724"/>
      <c r="BY6" s="724"/>
      <c r="BZ6" s="724"/>
      <c r="CA6" s="724"/>
      <c r="CB6" s="765"/>
      <c r="CD6" s="732" t="s">
        <v>226</v>
      </c>
      <c r="CE6" s="733"/>
      <c r="CF6" s="733"/>
      <c r="CG6" s="733"/>
      <c r="CH6" s="733"/>
      <c r="CI6" s="733"/>
      <c r="CJ6" s="733"/>
      <c r="CK6" s="733"/>
      <c r="CL6" s="733"/>
      <c r="CM6" s="733"/>
      <c r="CN6" s="733"/>
      <c r="CO6" s="733"/>
      <c r="CP6" s="733"/>
      <c r="CQ6" s="734"/>
      <c r="CR6" s="661">
        <v>68303</v>
      </c>
      <c r="CS6" s="664"/>
      <c r="CT6" s="664"/>
      <c r="CU6" s="664"/>
      <c r="CV6" s="664"/>
      <c r="CW6" s="664"/>
      <c r="CX6" s="664"/>
      <c r="CY6" s="665"/>
      <c r="CZ6" s="774">
        <v>1.1000000000000001</v>
      </c>
      <c r="DA6" s="743"/>
      <c r="DB6" s="743"/>
      <c r="DC6" s="777"/>
      <c r="DD6" s="669" t="s">
        <v>169</v>
      </c>
      <c r="DE6" s="664"/>
      <c r="DF6" s="664"/>
      <c r="DG6" s="664"/>
      <c r="DH6" s="664"/>
      <c r="DI6" s="664"/>
      <c r="DJ6" s="664"/>
      <c r="DK6" s="664"/>
      <c r="DL6" s="664"/>
      <c r="DM6" s="664"/>
      <c r="DN6" s="664"/>
      <c r="DO6" s="664"/>
      <c r="DP6" s="665"/>
      <c r="DQ6" s="669">
        <v>68303</v>
      </c>
      <c r="DR6" s="664"/>
      <c r="DS6" s="664"/>
      <c r="DT6" s="664"/>
      <c r="DU6" s="664"/>
      <c r="DV6" s="664"/>
      <c r="DW6" s="664"/>
      <c r="DX6" s="664"/>
      <c r="DY6" s="664"/>
      <c r="DZ6" s="664"/>
      <c r="EA6" s="664"/>
      <c r="EB6" s="664"/>
      <c r="EC6" s="704"/>
    </row>
    <row r="7" spans="2:143" ht="11.25" customHeight="1" x14ac:dyDescent="0.15">
      <c r="B7" s="658" t="s">
        <v>227</v>
      </c>
      <c r="C7" s="659"/>
      <c r="D7" s="659"/>
      <c r="E7" s="659"/>
      <c r="F7" s="659"/>
      <c r="G7" s="659"/>
      <c r="H7" s="659"/>
      <c r="I7" s="659"/>
      <c r="J7" s="659"/>
      <c r="K7" s="659"/>
      <c r="L7" s="659"/>
      <c r="M7" s="659"/>
      <c r="N7" s="659"/>
      <c r="O7" s="659"/>
      <c r="P7" s="659"/>
      <c r="Q7" s="660"/>
      <c r="R7" s="661">
        <v>838</v>
      </c>
      <c r="S7" s="664"/>
      <c r="T7" s="664"/>
      <c r="U7" s="664"/>
      <c r="V7" s="664"/>
      <c r="W7" s="664"/>
      <c r="X7" s="664"/>
      <c r="Y7" s="665"/>
      <c r="Z7" s="723">
        <v>0</v>
      </c>
      <c r="AA7" s="723"/>
      <c r="AB7" s="723"/>
      <c r="AC7" s="723"/>
      <c r="AD7" s="724">
        <v>838</v>
      </c>
      <c r="AE7" s="724"/>
      <c r="AF7" s="724"/>
      <c r="AG7" s="724"/>
      <c r="AH7" s="724"/>
      <c r="AI7" s="724"/>
      <c r="AJ7" s="724"/>
      <c r="AK7" s="724"/>
      <c r="AL7" s="666">
        <v>0</v>
      </c>
      <c r="AM7" s="667"/>
      <c r="AN7" s="667"/>
      <c r="AO7" s="725"/>
      <c r="AP7" s="658" t="s">
        <v>228</v>
      </c>
      <c r="AQ7" s="659"/>
      <c r="AR7" s="659"/>
      <c r="AS7" s="659"/>
      <c r="AT7" s="659"/>
      <c r="AU7" s="659"/>
      <c r="AV7" s="659"/>
      <c r="AW7" s="659"/>
      <c r="AX7" s="659"/>
      <c r="AY7" s="659"/>
      <c r="AZ7" s="659"/>
      <c r="BA7" s="659"/>
      <c r="BB7" s="659"/>
      <c r="BC7" s="659"/>
      <c r="BD7" s="659"/>
      <c r="BE7" s="659"/>
      <c r="BF7" s="660"/>
      <c r="BG7" s="661">
        <v>159613</v>
      </c>
      <c r="BH7" s="664"/>
      <c r="BI7" s="664"/>
      <c r="BJ7" s="664"/>
      <c r="BK7" s="664"/>
      <c r="BL7" s="664"/>
      <c r="BM7" s="664"/>
      <c r="BN7" s="665"/>
      <c r="BO7" s="723">
        <v>21.4</v>
      </c>
      <c r="BP7" s="723"/>
      <c r="BQ7" s="723"/>
      <c r="BR7" s="723"/>
      <c r="BS7" s="724" t="s">
        <v>169</v>
      </c>
      <c r="BT7" s="724"/>
      <c r="BU7" s="724"/>
      <c r="BV7" s="724"/>
      <c r="BW7" s="724"/>
      <c r="BX7" s="724"/>
      <c r="BY7" s="724"/>
      <c r="BZ7" s="724"/>
      <c r="CA7" s="724"/>
      <c r="CB7" s="765"/>
      <c r="CD7" s="705" t="s">
        <v>229</v>
      </c>
      <c r="CE7" s="702"/>
      <c r="CF7" s="702"/>
      <c r="CG7" s="702"/>
      <c r="CH7" s="702"/>
      <c r="CI7" s="702"/>
      <c r="CJ7" s="702"/>
      <c r="CK7" s="702"/>
      <c r="CL7" s="702"/>
      <c r="CM7" s="702"/>
      <c r="CN7" s="702"/>
      <c r="CO7" s="702"/>
      <c r="CP7" s="702"/>
      <c r="CQ7" s="703"/>
      <c r="CR7" s="661">
        <v>1062130</v>
      </c>
      <c r="CS7" s="664"/>
      <c r="CT7" s="664"/>
      <c r="CU7" s="664"/>
      <c r="CV7" s="664"/>
      <c r="CW7" s="664"/>
      <c r="CX7" s="664"/>
      <c r="CY7" s="665"/>
      <c r="CZ7" s="723">
        <v>17.7</v>
      </c>
      <c r="DA7" s="723"/>
      <c r="DB7" s="723"/>
      <c r="DC7" s="723"/>
      <c r="DD7" s="669">
        <v>56377</v>
      </c>
      <c r="DE7" s="664"/>
      <c r="DF7" s="664"/>
      <c r="DG7" s="664"/>
      <c r="DH7" s="664"/>
      <c r="DI7" s="664"/>
      <c r="DJ7" s="664"/>
      <c r="DK7" s="664"/>
      <c r="DL7" s="664"/>
      <c r="DM7" s="664"/>
      <c r="DN7" s="664"/>
      <c r="DO7" s="664"/>
      <c r="DP7" s="665"/>
      <c r="DQ7" s="669">
        <v>784394</v>
      </c>
      <c r="DR7" s="664"/>
      <c r="DS7" s="664"/>
      <c r="DT7" s="664"/>
      <c r="DU7" s="664"/>
      <c r="DV7" s="664"/>
      <c r="DW7" s="664"/>
      <c r="DX7" s="664"/>
      <c r="DY7" s="664"/>
      <c r="DZ7" s="664"/>
      <c r="EA7" s="664"/>
      <c r="EB7" s="664"/>
      <c r="EC7" s="704"/>
    </row>
    <row r="8" spans="2:143" ht="11.25" customHeight="1" x14ac:dyDescent="0.15">
      <c r="B8" s="658" t="s">
        <v>230</v>
      </c>
      <c r="C8" s="659"/>
      <c r="D8" s="659"/>
      <c r="E8" s="659"/>
      <c r="F8" s="659"/>
      <c r="G8" s="659"/>
      <c r="H8" s="659"/>
      <c r="I8" s="659"/>
      <c r="J8" s="659"/>
      <c r="K8" s="659"/>
      <c r="L8" s="659"/>
      <c r="M8" s="659"/>
      <c r="N8" s="659"/>
      <c r="O8" s="659"/>
      <c r="P8" s="659"/>
      <c r="Q8" s="660"/>
      <c r="R8" s="661">
        <v>2637</v>
      </c>
      <c r="S8" s="664"/>
      <c r="T8" s="664"/>
      <c r="U8" s="664"/>
      <c r="V8" s="664"/>
      <c r="W8" s="664"/>
      <c r="X8" s="664"/>
      <c r="Y8" s="665"/>
      <c r="Z8" s="723">
        <v>0</v>
      </c>
      <c r="AA8" s="723"/>
      <c r="AB8" s="723"/>
      <c r="AC8" s="723"/>
      <c r="AD8" s="724">
        <v>2637</v>
      </c>
      <c r="AE8" s="724"/>
      <c r="AF8" s="724"/>
      <c r="AG8" s="724"/>
      <c r="AH8" s="724"/>
      <c r="AI8" s="724"/>
      <c r="AJ8" s="724"/>
      <c r="AK8" s="724"/>
      <c r="AL8" s="666">
        <v>0.1</v>
      </c>
      <c r="AM8" s="667"/>
      <c r="AN8" s="667"/>
      <c r="AO8" s="725"/>
      <c r="AP8" s="658" t="s">
        <v>231</v>
      </c>
      <c r="AQ8" s="659"/>
      <c r="AR8" s="659"/>
      <c r="AS8" s="659"/>
      <c r="AT8" s="659"/>
      <c r="AU8" s="659"/>
      <c r="AV8" s="659"/>
      <c r="AW8" s="659"/>
      <c r="AX8" s="659"/>
      <c r="AY8" s="659"/>
      <c r="AZ8" s="659"/>
      <c r="BA8" s="659"/>
      <c r="BB8" s="659"/>
      <c r="BC8" s="659"/>
      <c r="BD8" s="659"/>
      <c r="BE8" s="659"/>
      <c r="BF8" s="660"/>
      <c r="BG8" s="661">
        <v>4921</v>
      </c>
      <c r="BH8" s="664"/>
      <c r="BI8" s="664"/>
      <c r="BJ8" s="664"/>
      <c r="BK8" s="664"/>
      <c r="BL8" s="664"/>
      <c r="BM8" s="664"/>
      <c r="BN8" s="665"/>
      <c r="BO8" s="723">
        <v>0.7</v>
      </c>
      <c r="BP8" s="723"/>
      <c r="BQ8" s="723"/>
      <c r="BR8" s="723"/>
      <c r="BS8" s="669" t="s">
        <v>169</v>
      </c>
      <c r="BT8" s="664"/>
      <c r="BU8" s="664"/>
      <c r="BV8" s="664"/>
      <c r="BW8" s="664"/>
      <c r="BX8" s="664"/>
      <c r="BY8" s="664"/>
      <c r="BZ8" s="664"/>
      <c r="CA8" s="664"/>
      <c r="CB8" s="704"/>
      <c r="CD8" s="705" t="s">
        <v>232</v>
      </c>
      <c r="CE8" s="702"/>
      <c r="CF8" s="702"/>
      <c r="CG8" s="702"/>
      <c r="CH8" s="702"/>
      <c r="CI8" s="702"/>
      <c r="CJ8" s="702"/>
      <c r="CK8" s="702"/>
      <c r="CL8" s="702"/>
      <c r="CM8" s="702"/>
      <c r="CN8" s="702"/>
      <c r="CO8" s="702"/>
      <c r="CP8" s="702"/>
      <c r="CQ8" s="703"/>
      <c r="CR8" s="661">
        <v>776932</v>
      </c>
      <c r="CS8" s="664"/>
      <c r="CT8" s="664"/>
      <c r="CU8" s="664"/>
      <c r="CV8" s="664"/>
      <c r="CW8" s="664"/>
      <c r="CX8" s="664"/>
      <c r="CY8" s="665"/>
      <c r="CZ8" s="723">
        <v>12.9</v>
      </c>
      <c r="DA8" s="723"/>
      <c r="DB8" s="723"/>
      <c r="DC8" s="723"/>
      <c r="DD8" s="669">
        <v>12336</v>
      </c>
      <c r="DE8" s="664"/>
      <c r="DF8" s="664"/>
      <c r="DG8" s="664"/>
      <c r="DH8" s="664"/>
      <c r="DI8" s="664"/>
      <c r="DJ8" s="664"/>
      <c r="DK8" s="664"/>
      <c r="DL8" s="664"/>
      <c r="DM8" s="664"/>
      <c r="DN8" s="664"/>
      <c r="DO8" s="664"/>
      <c r="DP8" s="665"/>
      <c r="DQ8" s="669">
        <v>502697</v>
      </c>
      <c r="DR8" s="664"/>
      <c r="DS8" s="664"/>
      <c r="DT8" s="664"/>
      <c r="DU8" s="664"/>
      <c r="DV8" s="664"/>
      <c r="DW8" s="664"/>
      <c r="DX8" s="664"/>
      <c r="DY8" s="664"/>
      <c r="DZ8" s="664"/>
      <c r="EA8" s="664"/>
      <c r="EB8" s="664"/>
      <c r="EC8" s="704"/>
    </row>
    <row r="9" spans="2:143" ht="11.25" customHeight="1" x14ac:dyDescent="0.15">
      <c r="B9" s="658" t="s">
        <v>233</v>
      </c>
      <c r="C9" s="659"/>
      <c r="D9" s="659"/>
      <c r="E9" s="659"/>
      <c r="F9" s="659"/>
      <c r="G9" s="659"/>
      <c r="H9" s="659"/>
      <c r="I9" s="659"/>
      <c r="J9" s="659"/>
      <c r="K9" s="659"/>
      <c r="L9" s="659"/>
      <c r="M9" s="659"/>
      <c r="N9" s="659"/>
      <c r="O9" s="659"/>
      <c r="P9" s="659"/>
      <c r="Q9" s="660"/>
      <c r="R9" s="661">
        <v>2126</v>
      </c>
      <c r="S9" s="664"/>
      <c r="T9" s="664"/>
      <c r="U9" s="664"/>
      <c r="V9" s="664"/>
      <c r="W9" s="664"/>
      <c r="X9" s="664"/>
      <c r="Y9" s="665"/>
      <c r="Z9" s="723">
        <v>0</v>
      </c>
      <c r="AA9" s="723"/>
      <c r="AB9" s="723"/>
      <c r="AC9" s="723"/>
      <c r="AD9" s="724">
        <v>2126</v>
      </c>
      <c r="AE9" s="724"/>
      <c r="AF9" s="724"/>
      <c r="AG9" s="724"/>
      <c r="AH9" s="724"/>
      <c r="AI9" s="724"/>
      <c r="AJ9" s="724"/>
      <c r="AK9" s="724"/>
      <c r="AL9" s="666">
        <v>0.1</v>
      </c>
      <c r="AM9" s="667"/>
      <c r="AN9" s="667"/>
      <c r="AO9" s="725"/>
      <c r="AP9" s="658" t="s">
        <v>234</v>
      </c>
      <c r="AQ9" s="659"/>
      <c r="AR9" s="659"/>
      <c r="AS9" s="659"/>
      <c r="AT9" s="659"/>
      <c r="AU9" s="659"/>
      <c r="AV9" s="659"/>
      <c r="AW9" s="659"/>
      <c r="AX9" s="659"/>
      <c r="AY9" s="659"/>
      <c r="AZ9" s="659"/>
      <c r="BA9" s="659"/>
      <c r="BB9" s="659"/>
      <c r="BC9" s="659"/>
      <c r="BD9" s="659"/>
      <c r="BE9" s="659"/>
      <c r="BF9" s="660"/>
      <c r="BG9" s="661">
        <v>121606</v>
      </c>
      <c r="BH9" s="664"/>
      <c r="BI9" s="664"/>
      <c r="BJ9" s="664"/>
      <c r="BK9" s="664"/>
      <c r="BL9" s="664"/>
      <c r="BM9" s="664"/>
      <c r="BN9" s="665"/>
      <c r="BO9" s="723">
        <v>16.3</v>
      </c>
      <c r="BP9" s="723"/>
      <c r="BQ9" s="723"/>
      <c r="BR9" s="723"/>
      <c r="BS9" s="669" t="s">
        <v>169</v>
      </c>
      <c r="BT9" s="664"/>
      <c r="BU9" s="664"/>
      <c r="BV9" s="664"/>
      <c r="BW9" s="664"/>
      <c r="BX9" s="664"/>
      <c r="BY9" s="664"/>
      <c r="BZ9" s="664"/>
      <c r="CA9" s="664"/>
      <c r="CB9" s="704"/>
      <c r="CD9" s="705" t="s">
        <v>235</v>
      </c>
      <c r="CE9" s="702"/>
      <c r="CF9" s="702"/>
      <c r="CG9" s="702"/>
      <c r="CH9" s="702"/>
      <c r="CI9" s="702"/>
      <c r="CJ9" s="702"/>
      <c r="CK9" s="702"/>
      <c r="CL9" s="702"/>
      <c r="CM9" s="702"/>
      <c r="CN9" s="702"/>
      <c r="CO9" s="702"/>
      <c r="CP9" s="702"/>
      <c r="CQ9" s="703"/>
      <c r="CR9" s="661">
        <v>652592</v>
      </c>
      <c r="CS9" s="664"/>
      <c r="CT9" s="664"/>
      <c r="CU9" s="664"/>
      <c r="CV9" s="664"/>
      <c r="CW9" s="664"/>
      <c r="CX9" s="664"/>
      <c r="CY9" s="665"/>
      <c r="CZ9" s="723">
        <v>10.8</v>
      </c>
      <c r="DA9" s="723"/>
      <c r="DB9" s="723"/>
      <c r="DC9" s="723"/>
      <c r="DD9" s="669">
        <v>194072</v>
      </c>
      <c r="DE9" s="664"/>
      <c r="DF9" s="664"/>
      <c r="DG9" s="664"/>
      <c r="DH9" s="664"/>
      <c r="DI9" s="664"/>
      <c r="DJ9" s="664"/>
      <c r="DK9" s="664"/>
      <c r="DL9" s="664"/>
      <c r="DM9" s="664"/>
      <c r="DN9" s="664"/>
      <c r="DO9" s="664"/>
      <c r="DP9" s="665"/>
      <c r="DQ9" s="669">
        <v>522475</v>
      </c>
      <c r="DR9" s="664"/>
      <c r="DS9" s="664"/>
      <c r="DT9" s="664"/>
      <c r="DU9" s="664"/>
      <c r="DV9" s="664"/>
      <c r="DW9" s="664"/>
      <c r="DX9" s="664"/>
      <c r="DY9" s="664"/>
      <c r="DZ9" s="664"/>
      <c r="EA9" s="664"/>
      <c r="EB9" s="664"/>
      <c r="EC9" s="704"/>
    </row>
    <row r="10" spans="2:143" ht="11.25" customHeight="1" x14ac:dyDescent="0.15">
      <c r="B10" s="658" t="s">
        <v>236</v>
      </c>
      <c r="C10" s="659"/>
      <c r="D10" s="659"/>
      <c r="E10" s="659"/>
      <c r="F10" s="659"/>
      <c r="G10" s="659"/>
      <c r="H10" s="659"/>
      <c r="I10" s="659"/>
      <c r="J10" s="659"/>
      <c r="K10" s="659"/>
      <c r="L10" s="659"/>
      <c r="M10" s="659"/>
      <c r="N10" s="659"/>
      <c r="O10" s="659"/>
      <c r="P10" s="659"/>
      <c r="Q10" s="660"/>
      <c r="R10" s="661" t="s">
        <v>169</v>
      </c>
      <c r="S10" s="664"/>
      <c r="T10" s="664"/>
      <c r="U10" s="664"/>
      <c r="V10" s="664"/>
      <c r="W10" s="664"/>
      <c r="X10" s="664"/>
      <c r="Y10" s="665"/>
      <c r="Z10" s="723" t="s">
        <v>126</v>
      </c>
      <c r="AA10" s="723"/>
      <c r="AB10" s="723"/>
      <c r="AC10" s="723"/>
      <c r="AD10" s="724" t="s">
        <v>169</v>
      </c>
      <c r="AE10" s="724"/>
      <c r="AF10" s="724"/>
      <c r="AG10" s="724"/>
      <c r="AH10" s="724"/>
      <c r="AI10" s="724"/>
      <c r="AJ10" s="724"/>
      <c r="AK10" s="724"/>
      <c r="AL10" s="666" t="s">
        <v>169</v>
      </c>
      <c r="AM10" s="667"/>
      <c r="AN10" s="667"/>
      <c r="AO10" s="725"/>
      <c r="AP10" s="658" t="s">
        <v>237</v>
      </c>
      <c r="AQ10" s="659"/>
      <c r="AR10" s="659"/>
      <c r="AS10" s="659"/>
      <c r="AT10" s="659"/>
      <c r="AU10" s="659"/>
      <c r="AV10" s="659"/>
      <c r="AW10" s="659"/>
      <c r="AX10" s="659"/>
      <c r="AY10" s="659"/>
      <c r="AZ10" s="659"/>
      <c r="BA10" s="659"/>
      <c r="BB10" s="659"/>
      <c r="BC10" s="659"/>
      <c r="BD10" s="659"/>
      <c r="BE10" s="659"/>
      <c r="BF10" s="660"/>
      <c r="BG10" s="661">
        <v>14114</v>
      </c>
      <c r="BH10" s="664"/>
      <c r="BI10" s="664"/>
      <c r="BJ10" s="664"/>
      <c r="BK10" s="664"/>
      <c r="BL10" s="664"/>
      <c r="BM10" s="664"/>
      <c r="BN10" s="665"/>
      <c r="BO10" s="723">
        <v>1.9</v>
      </c>
      <c r="BP10" s="723"/>
      <c r="BQ10" s="723"/>
      <c r="BR10" s="723"/>
      <c r="BS10" s="669" t="s">
        <v>169</v>
      </c>
      <c r="BT10" s="664"/>
      <c r="BU10" s="664"/>
      <c r="BV10" s="664"/>
      <c r="BW10" s="664"/>
      <c r="BX10" s="664"/>
      <c r="BY10" s="664"/>
      <c r="BZ10" s="664"/>
      <c r="CA10" s="664"/>
      <c r="CB10" s="704"/>
      <c r="CD10" s="705" t="s">
        <v>238</v>
      </c>
      <c r="CE10" s="702"/>
      <c r="CF10" s="702"/>
      <c r="CG10" s="702"/>
      <c r="CH10" s="702"/>
      <c r="CI10" s="702"/>
      <c r="CJ10" s="702"/>
      <c r="CK10" s="702"/>
      <c r="CL10" s="702"/>
      <c r="CM10" s="702"/>
      <c r="CN10" s="702"/>
      <c r="CO10" s="702"/>
      <c r="CP10" s="702"/>
      <c r="CQ10" s="703"/>
      <c r="CR10" s="661" t="s">
        <v>169</v>
      </c>
      <c r="CS10" s="664"/>
      <c r="CT10" s="664"/>
      <c r="CU10" s="664"/>
      <c r="CV10" s="664"/>
      <c r="CW10" s="664"/>
      <c r="CX10" s="664"/>
      <c r="CY10" s="665"/>
      <c r="CZ10" s="723" t="s">
        <v>169</v>
      </c>
      <c r="DA10" s="723"/>
      <c r="DB10" s="723"/>
      <c r="DC10" s="723"/>
      <c r="DD10" s="669" t="s">
        <v>169</v>
      </c>
      <c r="DE10" s="664"/>
      <c r="DF10" s="664"/>
      <c r="DG10" s="664"/>
      <c r="DH10" s="664"/>
      <c r="DI10" s="664"/>
      <c r="DJ10" s="664"/>
      <c r="DK10" s="664"/>
      <c r="DL10" s="664"/>
      <c r="DM10" s="664"/>
      <c r="DN10" s="664"/>
      <c r="DO10" s="664"/>
      <c r="DP10" s="665"/>
      <c r="DQ10" s="669" t="s">
        <v>169</v>
      </c>
      <c r="DR10" s="664"/>
      <c r="DS10" s="664"/>
      <c r="DT10" s="664"/>
      <c r="DU10" s="664"/>
      <c r="DV10" s="664"/>
      <c r="DW10" s="664"/>
      <c r="DX10" s="664"/>
      <c r="DY10" s="664"/>
      <c r="DZ10" s="664"/>
      <c r="EA10" s="664"/>
      <c r="EB10" s="664"/>
      <c r="EC10" s="704"/>
    </row>
    <row r="11" spans="2:143" ht="11.25" customHeight="1" x14ac:dyDescent="0.15">
      <c r="B11" s="658" t="s">
        <v>239</v>
      </c>
      <c r="C11" s="659"/>
      <c r="D11" s="659"/>
      <c r="E11" s="659"/>
      <c r="F11" s="659"/>
      <c r="G11" s="659"/>
      <c r="H11" s="659"/>
      <c r="I11" s="659"/>
      <c r="J11" s="659"/>
      <c r="K11" s="659"/>
      <c r="L11" s="659"/>
      <c r="M11" s="659"/>
      <c r="N11" s="659"/>
      <c r="O11" s="659"/>
      <c r="P11" s="659"/>
      <c r="Q11" s="660"/>
      <c r="R11" s="661" t="s">
        <v>169</v>
      </c>
      <c r="S11" s="664"/>
      <c r="T11" s="664"/>
      <c r="U11" s="664"/>
      <c r="V11" s="664"/>
      <c r="W11" s="664"/>
      <c r="X11" s="664"/>
      <c r="Y11" s="665"/>
      <c r="Z11" s="723" t="s">
        <v>169</v>
      </c>
      <c r="AA11" s="723"/>
      <c r="AB11" s="723"/>
      <c r="AC11" s="723"/>
      <c r="AD11" s="724" t="s">
        <v>169</v>
      </c>
      <c r="AE11" s="724"/>
      <c r="AF11" s="724"/>
      <c r="AG11" s="724"/>
      <c r="AH11" s="724"/>
      <c r="AI11" s="724"/>
      <c r="AJ11" s="724"/>
      <c r="AK11" s="724"/>
      <c r="AL11" s="666" t="s">
        <v>126</v>
      </c>
      <c r="AM11" s="667"/>
      <c r="AN11" s="667"/>
      <c r="AO11" s="725"/>
      <c r="AP11" s="658" t="s">
        <v>240</v>
      </c>
      <c r="AQ11" s="659"/>
      <c r="AR11" s="659"/>
      <c r="AS11" s="659"/>
      <c r="AT11" s="659"/>
      <c r="AU11" s="659"/>
      <c r="AV11" s="659"/>
      <c r="AW11" s="659"/>
      <c r="AX11" s="659"/>
      <c r="AY11" s="659"/>
      <c r="AZ11" s="659"/>
      <c r="BA11" s="659"/>
      <c r="BB11" s="659"/>
      <c r="BC11" s="659"/>
      <c r="BD11" s="659"/>
      <c r="BE11" s="659"/>
      <c r="BF11" s="660"/>
      <c r="BG11" s="661">
        <v>18972</v>
      </c>
      <c r="BH11" s="664"/>
      <c r="BI11" s="664"/>
      <c r="BJ11" s="664"/>
      <c r="BK11" s="664"/>
      <c r="BL11" s="664"/>
      <c r="BM11" s="664"/>
      <c r="BN11" s="665"/>
      <c r="BO11" s="723">
        <v>2.5</v>
      </c>
      <c r="BP11" s="723"/>
      <c r="BQ11" s="723"/>
      <c r="BR11" s="723"/>
      <c r="BS11" s="669" t="s">
        <v>169</v>
      </c>
      <c r="BT11" s="664"/>
      <c r="BU11" s="664"/>
      <c r="BV11" s="664"/>
      <c r="BW11" s="664"/>
      <c r="BX11" s="664"/>
      <c r="BY11" s="664"/>
      <c r="BZ11" s="664"/>
      <c r="CA11" s="664"/>
      <c r="CB11" s="704"/>
      <c r="CD11" s="705" t="s">
        <v>241</v>
      </c>
      <c r="CE11" s="702"/>
      <c r="CF11" s="702"/>
      <c r="CG11" s="702"/>
      <c r="CH11" s="702"/>
      <c r="CI11" s="702"/>
      <c r="CJ11" s="702"/>
      <c r="CK11" s="702"/>
      <c r="CL11" s="702"/>
      <c r="CM11" s="702"/>
      <c r="CN11" s="702"/>
      <c r="CO11" s="702"/>
      <c r="CP11" s="702"/>
      <c r="CQ11" s="703"/>
      <c r="CR11" s="661">
        <v>830649</v>
      </c>
      <c r="CS11" s="664"/>
      <c r="CT11" s="664"/>
      <c r="CU11" s="664"/>
      <c r="CV11" s="664"/>
      <c r="CW11" s="664"/>
      <c r="CX11" s="664"/>
      <c r="CY11" s="665"/>
      <c r="CZ11" s="723">
        <v>13.8</v>
      </c>
      <c r="DA11" s="723"/>
      <c r="DB11" s="723"/>
      <c r="DC11" s="723"/>
      <c r="DD11" s="669">
        <v>440879</v>
      </c>
      <c r="DE11" s="664"/>
      <c r="DF11" s="664"/>
      <c r="DG11" s="664"/>
      <c r="DH11" s="664"/>
      <c r="DI11" s="664"/>
      <c r="DJ11" s="664"/>
      <c r="DK11" s="664"/>
      <c r="DL11" s="664"/>
      <c r="DM11" s="664"/>
      <c r="DN11" s="664"/>
      <c r="DO11" s="664"/>
      <c r="DP11" s="665"/>
      <c r="DQ11" s="669">
        <v>236442</v>
      </c>
      <c r="DR11" s="664"/>
      <c r="DS11" s="664"/>
      <c r="DT11" s="664"/>
      <c r="DU11" s="664"/>
      <c r="DV11" s="664"/>
      <c r="DW11" s="664"/>
      <c r="DX11" s="664"/>
      <c r="DY11" s="664"/>
      <c r="DZ11" s="664"/>
      <c r="EA11" s="664"/>
      <c r="EB11" s="664"/>
      <c r="EC11" s="704"/>
    </row>
    <row r="12" spans="2:143" ht="11.25" customHeight="1" x14ac:dyDescent="0.15">
      <c r="B12" s="658" t="s">
        <v>242</v>
      </c>
      <c r="C12" s="659"/>
      <c r="D12" s="659"/>
      <c r="E12" s="659"/>
      <c r="F12" s="659"/>
      <c r="G12" s="659"/>
      <c r="H12" s="659"/>
      <c r="I12" s="659"/>
      <c r="J12" s="659"/>
      <c r="K12" s="659"/>
      <c r="L12" s="659"/>
      <c r="M12" s="659"/>
      <c r="N12" s="659"/>
      <c r="O12" s="659"/>
      <c r="P12" s="659"/>
      <c r="Q12" s="660"/>
      <c r="R12" s="661">
        <v>64001</v>
      </c>
      <c r="S12" s="664"/>
      <c r="T12" s="664"/>
      <c r="U12" s="664"/>
      <c r="V12" s="664"/>
      <c r="W12" s="664"/>
      <c r="X12" s="664"/>
      <c r="Y12" s="665"/>
      <c r="Z12" s="723">
        <v>1</v>
      </c>
      <c r="AA12" s="723"/>
      <c r="AB12" s="723"/>
      <c r="AC12" s="723"/>
      <c r="AD12" s="724">
        <v>64001</v>
      </c>
      <c r="AE12" s="724"/>
      <c r="AF12" s="724"/>
      <c r="AG12" s="724"/>
      <c r="AH12" s="724"/>
      <c r="AI12" s="724"/>
      <c r="AJ12" s="724"/>
      <c r="AK12" s="724"/>
      <c r="AL12" s="666">
        <v>2</v>
      </c>
      <c r="AM12" s="667"/>
      <c r="AN12" s="667"/>
      <c r="AO12" s="725"/>
      <c r="AP12" s="658" t="s">
        <v>243</v>
      </c>
      <c r="AQ12" s="659"/>
      <c r="AR12" s="659"/>
      <c r="AS12" s="659"/>
      <c r="AT12" s="659"/>
      <c r="AU12" s="659"/>
      <c r="AV12" s="659"/>
      <c r="AW12" s="659"/>
      <c r="AX12" s="659"/>
      <c r="AY12" s="659"/>
      <c r="AZ12" s="659"/>
      <c r="BA12" s="659"/>
      <c r="BB12" s="659"/>
      <c r="BC12" s="659"/>
      <c r="BD12" s="659"/>
      <c r="BE12" s="659"/>
      <c r="BF12" s="660"/>
      <c r="BG12" s="661">
        <v>554503</v>
      </c>
      <c r="BH12" s="664"/>
      <c r="BI12" s="664"/>
      <c r="BJ12" s="664"/>
      <c r="BK12" s="664"/>
      <c r="BL12" s="664"/>
      <c r="BM12" s="664"/>
      <c r="BN12" s="665"/>
      <c r="BO12" s="723">
        <v>74.5</v>
      </c>
      <c r="BP12" s="723"/>
      <c r="BQ12" s="723"/>
      <c r="BR12" s="723"/>
      <c r="BS12" s="669">
        <v>68656</v>
      </c>
      <c r="BT12" s="664"/>
      <c r="BU12" s="664"/>
      <c r="BV12" s="664"/>
      <c r="BW12" s="664"/>
      <c r="BX12" s="664"/>
      <c r="BY12" s="664"/>
      <c r="BZ12" s="664"/>
      <c r="CA12" s="664"/>
      <c r="CB12" s="704"/>
      <c r="CD12" s="705" t="s">
        <v>244</v>
      </c>
      <c r="CE12" s="702"/>
      <c r="CF12" s="702"/>
      <c r="CG12" s="702"/>
      <c r="CH12" s="702"/>
      <c r="CI12" s="702"/>
      <c r="CJ12" s="702"/>
      <c r="CK12" s="702"/>
      <c r="CL12" s="702"/>
      <c r="CM12" s="702"/>
      <c r="CN12" s="702"/>
      <c r="CO12" s="702"/>
      <c r="CP12" s="702"/>
      <c r="CQ12" s="703"/>
      <c r="CR12" s="661">
        <v>242670</v>
      </c>
      <c r="CS12" s="664"/>
      <c r="CT12" s="664"/>
      <c r="CU12" s="664"/>
      <c r="CV12" s="664"/>
      <c r="CW12" s="664"/>
      <c r="CX12" s="664"/>
      <c r="CY12" s="665"/>
      <c r="CZ12" s="723">
        <v>4</v>
      </c>
      <c r="DA12" s="723"/>
      <c r="DB12" s="723"/>
      <c r="DC12" s="723"/>
      <c r="DD12" s="669">
        <v>41092</v>
      </c>
      <c r="DE12" s="664"/>
      <c r="DF12" s="664"/>
      <c r="DG12" s="664"/>
      <c r="DH12" s="664"/>
      <c r="DI12" s="664"/>
      <c r="DJ12" s="664"/>
      <c r="DK12" s="664"/>
      <c r="DL12" s="664"/>
      <c r="DM12" s="664"/>
      <c r="DN12" s="664"/>
      <c r="DO12" s="664"/>
      <c r="DP12" s="665"/>
      <c r="DQ12" s="669">
        <v>165358</v>
      </c>
      <c r="DR12" s="664"/>
      <c r="DS12" s="664"/>
      <c r="DT12" s="664"/>
      <c r="DU12" s="664"/>
      <c r="DV12" s="664"/>
      <c r="DW12" s="664"/>
      <c r="DX12" s="664"/>
      <c r="DY12" s="664"/>
      <c r="DZ12" s="664"/>
      <c r="EA12" s="664"/>
      <c r="EB12" s="664"/>
      <c r="EC12" s="704"/>
    </row>
    <row r="13" spans="2:143" ht="11.25" customHeight="1" x14ac:dyDescent="0.15">
      <c r="B13" s="658" t="s">
        <v>245</v>
      </c>
      <c r="C13" s="659"/>
      <c r="D13" s="659"/>
      <c r="E13" s="659"/>
      <c r="F13" s="659"/>
      <c r="G13" s="659"/>
      <c r="H13" s="659"/>
      <c r="I13" s="659"/>
      <c r="J13" s="659"/>
      <c r="K13" s="659"/>
      <c r="L13" s="659"/>
      <c r="M13" s="659"/>
      <c r="N13" s="659"/>
      <c r="O13" s="659"/>
      <c r="P13" s="659"/>
      <c r="Q13" s="660"/>
      <c r="R13" s="661" t="s">
        <v>126</v>
      </c>
      <c r="S13" s="664"/>
      <c r="T13" s="664"/>
      <c r="U13" s="664"/>
      <c r="V13" s="664"/>
      <c r="W13" s="664"/>
      <c r="X13" s="664"/>
      <c r="Y13" s="665"/>
      <c r="Z13" s="723" t="s">
        <v>169</v>
      </c>
      <c r="AA13" s="723"/>
      <c r="AB13" s="723"/>
      <c r="AC13" s="723"/>
      <c r="AD13" s="724" t="s">
        <v>169</v>
      </c>
      <c r="AE13" s="724"/>
      <c r="AF13" s="724"/>
      <c r="AG13" s="724"/>
      <c r="AH13" s="724"/>
      <c r="AI13" s="724"/>
      <c r="AJ13" s="724"/>
      <c r="AK13" s="724"/>
      <c r="AL13" s="666" t="s">
        <v>169</v>
      </c>
      <c r="AM13" s="667"/>
      <c r="AN13" s="667"/>
      <c r="AO13" s="725"/>
      <c r="AP13" s="658" t="s">
        <v>246</v>
      </c>
      <c r="AQ13" s="659"/>
      <c r="AR13" s="659"/>
      <c r="AS13" s="659"/>
      <c r="AT13" s="659"/>
      <c r="AU13" s="659"/>
      <c r="AV13" s="659"/>
      <c r="AW13" s="659"/>
      <c r="AX13" s="659"/>
      <c r="AY13" s="659"/>
      <c r="AZ13" s="659"/>
      <c r="BA13" s="659"/>
      <c r="BB13" s="659"/>
      <c r="BC13" s="659"/>
      <c r="BD13" s="659"/>
      <c r="BE13" s="659"/>
      <c r="BF13" s="660"/>
      <c r="BG13" s="661">
        <v>552195</v>
      </c>
      <c r="BH13" s="664"/>
      <c r="BI13" s="664"/>
      <c r="BJ13" s="664"/>
      <c r="BK13" s="664"/>
      <c r="BL13" s="664"/>
      <c r="BM13" s="664"/>
      <c r="BN13" s="665"/>
      <c r="BO13" s="723">
        <v>74.2</v>
      </c>
      <c r="BP13" s="723"/>
      <c r="BQ13" s="723"/>
      <c r="BR13" s="723"/>
      <c r="BS13" s="669">
        <v>68656</v>
      </c>
      <c r="BT13" s="664"/>
      <c r="BU13" s="664"/>
      <c r="BV13" s="664"/>
      <c r="BW13" s="664"/>
      <c r="BX13" s="664"/>
      <c r="BY13" s="664"/>
      <c r="BZ13" s="664"/>
      <c r="CA13" s="664"/>
      <c r="CB13" s="704"/>
      <c r="CD13" s="705" t="s">
        <v>247</v>
      </c>
      <c r="CE13" s="702"/>
      <c r="CF13" s="702"/>
      <c r="CG13" s="702"/>
      <c r="CH13" s="702"/>
      <c r="CI13" s="702"/>
      <c r="CJ13" s="702"/>
      <c r="CK13" s="702"/>
      <c r="CL13" s="702"/>
      <c r="CM13" s="702"/>
      <c r="CN13" s="702"/>
      <c r="CO13" s="702"/>
      <c r="CP13" s="702"/>
      <c r="CQ13" s="703"/>
      <c r="CR13" s="661">
        <v>955219</v>
      </c>
      <c r="CS13" s="664"/>
      <c r="CT13" s="664"/>
      <c r="CU13" s="664"/>
      <c r="CV13" s="664"/>
      <c r="CW13" s="664"/>
      <c r="CX13" s="664"/>
      <c r="CY13" s="665"/>
      <c r="CZ13" s="723">
        <v>15.9</v>
      </c>
      <c r="DA13" s="723"/>
      <c r="DB13" s="723"/>
      <c r="DC13" s="723"/>
      <c r="DD13" s="669">
        <v>806964</v>
      </c>
      <c r="DE13" s="664"/>
      <c r="DF13" s="664"/>
      <c r="DG13" s="664"/>
      <c r="DH13" s="664"/>
      <c r="DI13" s="664"/>
      <c r="DJ13" s="664"/>
      <c r="DK13" s="664"/>
      <c r="DL13" s="664"/>
      <c r="DM13" s="664"/>
      <c r="DN13" s="664"/>
      <c r="DO13" s="664"/>
      <c r="DP13" s="665"/>
      <c r="DQ13" s="669">
        <v>315036</v>
      </c>
      <c r="DR13" s="664"/>
      <c r="DS13" s="664"/>
      <c r="DT13" s="664"/>
      <c r="DU13" s="664"/>
      <c r="DV13" s="664"/>
      <c r="DW13" s="664"/>
      <c r="DX13" s="664"/>
      <c r="DY13" s="664"/>
      <c r="DZ13" s="664"/>
      <c r="EA13" s="664"/>
      <c r="EB13" s="664"/>
      <c r="EC13" s="704"/>
    </row>
    <row r="14" spans="2:143" ht="11.25" customHeight="1" x14ac:dyDescent="0.15">
      <c r="B14" s="658" t="s">
        <v>248</v>
      </c>
      <c r="C14" s="659"/>
      <c r="D14" s="659"/>
      <c r="E14" s="659"/>
      <c r="F14" s="659"/>
      <c r="G14" s="659"/>
      <c r="H14" s="659"/>
      <c r="I14" s="659"/>
      <c r="J14" s="659"/>
      <c r="K14" s="659"/>
      <c r="L14" s="659"/>
      <c r="M14" s="659"/>
      <c r="N14" s="659"/>
      <c r="O14" s="659"/>
      <c r="P14" s="659"/>
      <c r="Q14" s="660"/>
      <c r="R14" s="661" t="s">
        <v>169</v>
      </c>
      <c r="S14" s="664"/>
      <c r="T14" s="664"/>
      <c r="U14" s="664"/>
      <c r="V14" s="664"/>
      <c r="W14" s="664"/>
      <c r="X14" s="664"/>
      <c r="Y14" s="665"/>
      <c r="Z14" s="723" t="s">
        <v>169</v>
      </c>
      <c r="AA14" s="723"/>
      <c r="AB14" s="723"/>
      <c r="AC14" s="723"/>
      <c r="AD14" s="724" t="s">
        <v>169</v>
      </c>
      <c r="AE14" s="724"/>
      <c r="AF14" s="724"/>
      <c r="AG14" s="724"/>
      <c r="AH14" s="724"/>
      <c r="AI14" s="724"/>
      <c r="AJ14" s="724"/>
      <c r="AK14" s="724"/>
      <c r="AL14" s="666" t="s">
        <v>169</v>
      </c>
      <c r="AM14" s="667"/>
      <c r="AN14" s="667"/>
      <c r="AO14" s="725"/>
      <c r="AP14" s="658" t="s">
        <v>249</v>
      </c>
      <c r="AQ14" s="659"/>
      <c r="AR14" s="659"/>
      <c r="AS14" s="659"/>
      <c r="AT14" s="659"/>
      <c r="AU14" s="659"/>
      <c r="AV14" s="659"/>
      <c r="AW14" s="659"/>
      <c r="AX14" s="659"/>
      <c r="AY14" s="659"/>
      <c r="AZ14" s="659"/>
      <c r="BA14" s="659"/>
      <c r="BB14" s="659"/>
      <c r="BC14" s="659"/>
      <c r="BD14" s="659"/>
      <c r="BE14" s="659"/>
      <c r="BF14" s="660"/>
      <c r="BG14" s="661">
        <v>12839</v>
      </c>
      <c r="BH14" s="664"/>
      <c r="BI14" s="664"/>
      <c r="BJ14" s="664"/>
      <c r="BK14" s="664"/>
      <c r="BL14" s="664"/>
      <c r="BM14" s="664"/>
      <c r="BN14" s="665"/>
      <c r="BO14" s="723">
        <v>1.7</v>
      </c>
      <c r="BP14" s="723"/>
      <c r="BQ14" s="723"/>
      <c r="BR14" s="723"/>
      <c r="BS14" s="669" t="s">
        <v>169</v>
      </c>
      <c r="BT14" s="664"/>
      <c r="BU14" s="664"/>
      <c r="BV14" s="664"/>
      <c r="BW14" s="664"/>
      <c r="BX14" s="664"/>
      <c r="BY14" s="664"/>
      <c r="BZ14" s="664"/>
      <c r="CA14" s="664"/>
      <c r="CB14" s="704"/>
      <c r="CD14" s="705" t="s">
        <v>250</v>
      </c>
      <c r="CE14" s="702"/>
      <c r="CF14" s="702"/>
      <c r="CG14" s="702"/>
      <c r="CH14" s="702"/>
      <c r="CI14" s="702"/>
      <c r="CJ14" s="702"/>
      <c r="CK14" s="702"/>
      <c r="CL14" s="702"/>
      <c r="CM14" s="702"/>
      <c r="CN14" s="702"/>
      <c r="CO14" s="702"/>
      <c r="CP14" s="702"/>
      <c r="CQ14" s="703"/>
      <c r="CR14" s="661">
        <v>291494</v>
      </c>
      <c r="CS14" s="664"/>
      <c r="CT14" s="664"/>
      <c r="CU14" s="664"/>
      <c r="CV14" s="664"/>
      <c r="CW14" s="664"/>
      <c r="CX14" s="664"/>
      <c r="CY14" s="665"/>
      <c r="CZ14" s="723">
        <v>4.8</v>
      </c>
      <c r="DA14" s="723"/>
      <c r="DB14" s="723"/>
      <c r="DC14" s="723"/>
      <c r="DD14" s="669">
        <v>30218</v>
      </c>
      <c r="DE14" s="664"/>
      <c r="DF14" s="664"/>
      <c r="DG14" s="664"/>
      <c r="DH14" s="664"/>
      <c r="DI14" s="664"/>
      <c r="DJ14" s="664"/>
      <c r="DK14" s="664"/>
      <c r="DL14" s="664"/>
      <c r="DM14" s="664"/>
      <c r="DN14" s="664"/>
      <c r="DO14" s="664"/>
      <c r="DP14" s="665"/>
      <c r="DQ14" s="669">
        <v>256265</v>
      </c>
      <c r="DR14" s="664"/>
      <c r="DS14" s="664"/>
      <c r="DT14" s="664"/>
      <c r="DU14" s="664"/>
      <c r="DV14" s="664"/>
      <c r="DW14" s="664"/>
      <c r="DX14" s="664"/>
      <c r="DY14" s="664"/>
      <c r="DZ14" s="664"/>
      <c r="EA14" s="664"/>
      <c r="EB14" s="664"/>
      <c r="EC14" s="704"/>
    </row>
    <row r="15" spans="2:143" ht="11.25" customHeight="1" x14ac:dyDescent="0.15">
      <c r="B15" s="658" t="s">
        <v>251</v>
      </c>
      <c r="C15" s="659"/>
      <c r="D15" s="659"/>
      <c r="E15" s="659"/>
      <c r="F15" s="659"/>
      <c r="G15" s="659"/>
      <c r="H15" s="659"/>
      <c r="I15" s="659"/>
      <c r="J15" s="659"/>
      <c r="K15" s="659"/>
      <c r="L15" s="659"/>
      <c r="M15" s="659"/>
      <c r="N15" s="659"/>
      <c r="O15" s="659"/>
      <c r="P15" s="659"/>
      <c r="Q15" s="660"/>
      <c r="R15" s="661">
        <v>21455</v>
      </c>
      <c r="S15" s="664"/>
      <c r="T15" s="664"/>
      <c r="U15" s="664"/>
      <c r="V15" s="664"/>
      <c r="W15" s="664"/>
      <c r="X15" s="664"/>
      <c r="Y15" s="665"/>
      <c r="Z15" s="723">
        <v>0.3</v>
      </c>
      <c r="AA15" s="723"/>
      <c r="AB15" s="723"/>
      <c r="AC15" s="723"/>
      <c r="AD15" s="724">
        <v>21455</v>
      </c>
      <c r="AE15" s="724"/>
      <c r="AF15" s="724"/>
      <c r="AG15" s="724"/>
      <c r="AH15" s="724"/>
      <c r="AI15" s="724"/>
      <c r="AJ15" s="724"/>
      <c r="AK15" s="724"/>
      <c r="AL15" s="666">
        <v>0.7</v>
      </c>
      <c r="AM15" s="667"/>
      <c r="AN15" s="667"/>
      <c r="AO15" s="725"/>
      <c r="AP15" s="658" t="s">
        <v>252</v>
      </c>
      <c r="AQ15" s="659"/>
      <c r="AR15" s="659"/>
      <c r="AS15" s="659"/>
      <c r="AT15" s="659"/>
      <c r="AU15" s="659"/>
      <c r="AV15" s="659"/>
      <c r="AW15" s="659"/>
      <c r="AX15" s="659"/>
      <c r="AY15" s="659"/>
      <c r="AZ15" s="659"/>
      <c r="BA15" s="659"/>
      <c r="BB15" s="659"/>
      <c r="BC15" s="659"/>
      <c r="BD15" s="659"/>
      <c r="BE15" s="659"/>
      <c r="BF15" s="660"/>
      <c r="BG15" s="661">
        <v>14508</v>
      </c>
      <c r="BH15" s="664"/>
      <c r="BI15" s="664"/>
      <c r="BJ15" s="664"/>
      <c r="BK15" s="664"/>
      <c r="BL15" s="664"/>
      <c r="BM15" s="664"/>
      <c r="BN15" s="665"/>
      <c r="BO15" s="723">
        <v>1.9</v>
      </c>
      <c r="BP15" s="723"/>
      <c r="BQ15" s="723"/>
      <c r="BR15" s="723"/>
      <c r="BS15" s="669" t="s">
        <v>169</v>
      </c>
      <c r="BT15" s="664"/>
      <c r="BU15" s="664"/>
      <c r="BV15" s="664"/>
      <c r="BW15" s="664"/>
      <c r="BX15" s="664"/>
      <c r="BY15" s="664"/>
      <c r="BZ15" s="664"/>
      <c r="CA15" s="664"/>
      <c r="CB15" s="704"/>
      <c r="CD15" s="705" t="s">
        <v>253</v>
      </c>
      <c r="CE15" s="702"/>
      <c r="CF15" s="702"/>
      <c r="CG15" s="702"/>
      <c r="CH15" s="702"/>
      <c r="CI15" s="702"/>
      <c r="CJ15" s="702"/>
      <c r="CK15" s="702"/>
      <c r="CL15" s="702"/>
      <c r="CM15" s="702"/>
      <c r="CN15" s="702"/>
      <c r="CO15" s="702"/>
      <c r="CP15" s="702"/>
      <c r="CQ15" s="703"/>
      <c r="CR15" s="661">
        <v>287854</v>
      </c>
      <c r="CS15" s="664"/>
      <c r="CT15" s="664"/>
      <c r="CU15" s="664"/>
      <c r="CV15" s="664"/>
      <c r="CW15" s="664"/>
      <c r="CX15" s="664"/>
      <c r="CY15" s="665"/>
      <c r="CZ15" s="723">
        <v>4.8</v>
      </c>
      <c r="DA15" s="723"/>
      <c r="DB15" s="723"/>
      <c r="DC15" s="723"/>
      <c r="DD15" s="669">
        <v>13138</v>
      </c>
      <c r="DE15" s="664"/>
      <c r="DF15" s="664"/>
      <c r="DG15" s="664"/>
      <c r="DH15" s="664"/>
      <c r="DI15" s="664"/>
      <c r="DJ15" s="664"/>
      <c r="DK15" s="664"/>
      <c r="DL15" s="664"/>
      <c r="DM15" s="664"/>
      <c r="DN15" s="664"/>
      <c r="DO15" s="664"/>
      <c r="DP15" s="665"/>
      <c r="DQ15" s="669">
        <v>281448</v>
      </c>
      <c r="DR15" s="664"/>
      <c r="DS15" s="664"/>
      <c r="DT15" s="664"/>
      <c r="DU15" s="664"/>
      <c r="DV15" s="664"/>
      <c r="DW15" s="664"/>
      <c r="DX15" s="664"/>
      <c r="DY15" s="664"/>
      <c r="DZ15" s="664"/>
      <c r="EA15" s="664"/>
      <c r="EB15" s="664"/>
      <c r="EC15" s="704"/>
    </row>
    <row r="16" spans="2:143" ht="11.25" customHeight="1" x14ac:dyDescent="0.15">
      <c r="B16" s="658" t="s">
        <v>254</v>
      </c>
      <c r="C16" s="659"/>
      <c r="D16" s="659"/>
      <c r="E16" s="659"/>
      <c r="F16" s="659"/>
      <c r="G16" s="659"/>
      <c r="H16" s="659"/>
      <c r="I16" s="659"/>
      <c r="J16" s="659"/>
      <c r="K16" s="659"/>
      <c r="L16" s="659"/>
      <c r="M16" s="659"/>
      <c r="N16" s="659"/>
      <c r="O16" s="659"/>
      <c r="P16" s="659"/>
      <c r="Q16" s="660"/>
      <c r="R16" s="661" t="s">
        <v>169</v>
      </c>
      <c r="S16" s="664"/>
      <c r="T16" s="664"/>
      <c r="U16" s="664"/>
      <c r="V16" s="664"/>
      <c r="W16" s="664"/>
      <c r="X16" s="664"/>
      <c r="Y16" s="665"/>
      <c r="Z16" s="723" t="s">
        <v>126</v>
      </c>
      <c r="AA16" s="723"/>
      <c r="AB16" s="723"/>
      <c r="AC16" s="723"/>
      <c r="AD16" s="724" t="s">
        <v>169</v>
      </c>
      <c r="AE16" s="724"/>
      <c r="AF16" s="724"/>
      <c r="AG16" s="724"/>
      <c r="AH16" s="724"/>
      <c r="AI16" s="724"/>
      <c r="AJ16" s="724"/>
      <c r="AK16" s="724"/>
      <c r="AL16" s="666" t="s">
        <v>169</v>
      </c>
      <c r="AM16" s="667"/>
      <c r="AN16" s="667"/>
      <c r="AO16" s="725"/>
      <c r="AP16" s="658" t="s">
        <v>255</v>
      </c>
      <c r="AQ16" s="659"/>
      <c r="AR16" s="659"/>
      <c r="AS16" s="659"/>
      <c r="AT16" s="659"/>
      <c r="AU16" s="659"/>
      <c r="AV16" s="659"/>
      <c r="AW16" s="659"/>
      <c r="AX16" s="659"/>
      <c r="AY16" s="659"/>
      <c r="AZ16" s="659"/>
      <c r="BA16" s="659"/>
      <c r="BB16" s="659"/>
      <c r="BC16" s="659"/>
      <c r="BD16" s="659"/>
      <c r="BE16" s="659"/>
      <c r="BF16" s="660"/>
      <c r="BG16" s="661" t="s">
        <v>126</v>
      </c>
      <c r="BH16" s="664"/>
      <c r="BI16" s="664"/>
      <c r="BJ16" s="664"/>
      <c r="BK16" s="664"/>
      <c r="BL16" s="664"/>
      <c r="BM16" s="664"/>
      <c r="BN16" s="665"/>
      <c r="BO16" s="723" t="s">
        <v>169</v>
      </c>
      <c r="BP16" s="723"/>
      <c r="BQ16" s="723"/>
      <c r="BR16" s="723"/>
      <c r="BS16" s="669" t="s">
        <v>169</v>
      </c>
      <c r="BT16" s="664"/>
      <c r="BU16" s="664"/>
      <c r="BV16" s="664"/>
      <c r="BW16" s="664"/>
      <c r="BX16" s="664"/>
      <c r="BY16" s="664"/>
      <c r="BZ16" s="664"/>
      <c r="CA16" s="664"/>
      <c r="CB16" s="704"/>
      <c r="CD16" s="705" t="s">
        <v>256</v>
      </c>
      <c r="CE16" s="702"/>
      <c r="CF16" s="702"/>
      <c r="CG16" s="702"/>
      <c r="CH16" s="702"/>
      <c r="CI16" s="702"/>
      <c r="CJ16" s="702"/>
      <c r="CK16" s="702"/>
      <c r="CL16" s="702"/>
      <c r="CM16" s="702"/>
      <c r="CN16" s="702"/>
      <c r="CO16" s="702"/>
      <c r="CP16" s="702"/>
      <c r="CQ16" s="703"/>
      <c r="CR16" s="661">
        <v>162851</v>
      </c>
      <c r="CS16" s="664"/>
      <c r="CT16" s="664"/>
      <c r="CU16" s="664"/>
      <c r="CV16" s="664"/>
      <c r="CW16" s="664"/>
      <c r="CX16" s="664"/>
      <c r="CY16" s="665"/>
      <c r="CZ16" s="723">
        <v>2.7</v>
      </c>
      <c r="DA16" s="723"/>
      <c r="DB16" s="723"/>
      <c r="DC16" s="723"/>
      <c r="DD16" s="669" t="s">
        <v>169</v>
      </c>
      <c r="DE16" s="664"/>
      <c r="DF16" s="664"/>
      <c r="DG16" s="664"/>
      <c r="DH16" s="664"/>
      <c r="DI16" s="664"/>
      <c r="DJ16" s="664"/>
      <c r="DK16" s="664"/>
      <c r="DL16" s="664"/>
      <c r="DM16" s="664"/>
      <c r="DN16" s="664"/>
      <c r="DO16" s="664"/>
      <c r="DP16" s="665"/>
      <c r="DQ16" s="669">
        <v>43027</v>
      </c>
      <c r="DR16" s="664"/>
      <c r="DS16" s="664"/>
      <c r="DT16" s="664"/>
      <c r="DU16" s="664"/>
      <c r="DV16" s="664"/>
      <c r="DW16" s="664"/>
      <c r="DX16" s="664"/>
      <c r="DY16" s="664"/>
      <c r="DZ16" s="664"/>
      <c r="EA16" s="664"/>
      <c r="EB16" s="664"/>
      <c r="EC16" s="704"/>
    </row>
    <row r="17" spans="2:133" ht="11.25" customHeight="1" x14ac:dyDescent="0.15">
      <c r="B17" s="658" t="s">
        <v>257</v>
      </c>
      <c r="C17" s="659"/>
      <c r="D17" s="659"/>
      <c r="E17" s="659"/>
      <c r="F17" s="659"/>
      <c r="G17" s="659"/>
      <c r="H17" s="659"/>
      <c r="I17" s="659"/>
      <c r="J17" s="659"/>
      <c r="K17" s="659"/>
      <c r="L17" s="659"/>
      <c r="M17" s="659"/>
      <c r="N17" s="659"/>
      <c r="O17" s="659"/>
      <c r="P17" s="659"/>
      <c r="Q17" s="660"/>
      <c r="R17" s="661">
        <v>394</v>
      </c>
      <c r="S17" s="664"/>
      <c r="T17" s="664"/>
      <c r="U17" s="664"/>
      <c r="V17" s="664"/>
      <c r="W17" s="664"/>
      <c r="X17" s="664"/>
      <c r="Y17" s="665"/>
      <c r="Z17" s="723">
        <v>0</v>
      </c>
      <c r="AA17" s="723"/>
      <c r="AB17" s="723"/>
      <c r="AC17" s="723"/>
      <c r="AD17" s="724">
        <v>394</v>
      </c>
      <c r="AE17" s="724"/>
      <c r="AF17" s="724"/>
      <c r="AG17" s="724"/>
      <c r="AH17" s="724"/>
      <c r="AI17" s="724"/>
      <c r="AJ17" s="724"/>
      <c r="AK17" s="724"/>
      <c r="AL17" s="666">
        <v>0</v>
      </c>
      <c r="AM17" s="667"/>
      <c r="AN17" s="667"/>
      <c r="AO17" s="725"/>
      <c r="AP17" s="658" t="s">
        <v>258</v>
      </c>
      <c r="AQ17" s="659"/>
      <c r="AR17" s="659"/>
      <c r="AS17" s="659"/>
      <c r="AT17" s="659"/>
      <c r="AU17" s="659"/>
      <c r="AV17" s="659"/>
      <c r="AW17" s="659"/>
      <c r="AX17" s="659"/>
      <c r="AY17" s="659"/>
      <c r="AZ17" s="659"/>
      <c r="BA17" s="659"/>
      <c r="BB17" s="659"/>
      <c r="BC17" s="659"/>
      <c r="BD17" s="659"/>
      <c r="BE17" s="659"/>
      <c r="BF17" s="660"/>
      <c r="BG17" s="661" t="s">
        <v>169</v>
      </c>
      <c r="BH17" s="664"/>
      <c r="BI17" s="664"/>
      <c r="BJ17" s="664"/>
      <c r="BK17" s="664"/>
      <c r="BL17" s="664"/>
      <c r="BM17" s="664"/>
      <c r="BN17" s="665"/>
      <c r="BO17" s="723" t="s">
        <v>169</v>
      </c>
      <c r="BP17" s="723"/>
      <c r="BQ17" s="723"/>
      <c r="BR17" s="723"/>
      <c r="BS17" s="669" t="s">
        <v>169</v>
      </c>
      <c r="BT17" s="664"/>
      <c r="BU17" s="664"/>
      <c r="BV17" s="664"/>
      <c r="BW17" s="664"/>
      <c r="BX17" s="664"/>
      <c r="BY17" s="664"/>
      <c r="BZ17" s="664"/>
      <c r="CA17" s="664"/>
      <c r="CB17" s="704"/>
      <c r="CD17" s="705" t="s">
        <v>259</v>
      </c>
      <c r="CE17" s="702"/>
      <c r="CF17" s="702"/>
      <c r="CG17" s="702"/>
      <c r="CH17" s="702"/>
      <c r="CI17" s="702"/>
      <c r="CJ17" s="702"/>
      <c r="CK17" s="702"/>
      <c r="CL17" s="702"/>
      <c r="CM17" s="702"/>
      <c r="CN17" s="702"/>
      <c r="CO17" s="702"/>
      <c r="CP17" s="702"/>
      <c r="CQ17" s="703"/>
      <c r="CR17" s="661">
        <v>685869</v>
      </c>
      <c r="CS17" s="664"/>
      <c r="CT17" s="664"/>
      <c r="CU17" s="664"/>
      <c r="CV17" s="664"/>
      <c r="CW17" s="664"/>
      <c r="CX17" s="664"/>
      <c r="CY17" s="665"/>
      <c r="CZ17" s="723">
        <v>11.4</v>
      </c>
      <c r="DA17" s="723"/>
      <c r="DB17" s="723"/>
      <c r="DC17" s="723"/>
      <c r="DD17" s="669" t="s">
        <v>169</v>
      </c>
      <c r="DE17" s="664"/>
      <c r="DF17" s="664"/>
      <c r="DG17" s="664"/>
      <c r="DH17" s="664"/>
      <c r="DI17" s="664"/>
      <c r="DJ17" s="664"/>
      <c r="DK17" s="664"/>
      <c r="DL17" s="664"/>
      <c r="DM17" s="664"/>
      <c r="DN17" s="664"/>
      <c r="DO17" s="664"/>
      <c r="DP17" s="665"/>
      <c r="DQ17" s="669">
        <v>685869</v>
      </c>
      <c r="DR17" s="664"/>
      <c r="DS17" s="664"/>
      <c r="DT17" s="664"/>
      <c r="DU17" s="664"/>
      <c r="DV17" s="664"/>
      <c r="DW17" s="664"/>
      <c r="DX17" s="664"/>
      <c r="DY17" s="664"/>
      <c r="DZ17" s="664"/>
      <c r="EA17" s="664"/>
      <c r="EB17" s="664"/>
      <c r="EC17" s="704"/>
    </row>
    <row r="18" spans="2:133" ht="11.25" customHeight="1" x14ac:dyDescent="0.15">
      <c r="B18" s="658" t="s">
        <v>260</v>
      </c>
      <c r="C18" s="659"/>
      <c r="D18" s="659"/>
      <c r="E18" s="659"/>
      <c r="F18" s="659"/>
      <c r="G18" s="659"/>
      <c r="H18" s="659"/>
      <c r="I18" s="659"/>
      <c r="J18" s="659"/>
      <c r="K18" s="659"/>
      <c r="L18" s="659"/>
      <c r="M18" s="659"/>
      <c r="N18" s="659"/>
      <c r="O18" s="659"/>
      <c r="P18" s="659"/>
      <c r="Q18" s="660"/>
      <c r="R18" s="661">
        <v>2551228</v>
      </c>
      <c r="S18" s="664"/>
      <c r="T18" s="664"/>
      <c r="U18" s="664"/>
      <c r="V18" s="664"/>
      <c r="W18" s="664"/>
      <c r="X18" s="664"/>
      <c r="Y18" s="665"/>
      <c r="Z18" s="723">
        <v>41.4</v>
      </c>
      <c r="AA18" s="723"/>
      <c r="AB18" s="723"/>
      <c r="AC18" s="723"/>
      <c r="AD18" s="724">
        <v>2253782</v>
      </c>
      <c r="AE18" s="724"/>
      <c r="AF18" s="724"/>
      <c r="AG18" s="724"/>
      <c r="AH18" s="724"/>
      <c r="AI18" s="724"/>
      <c r="AJ18" s="724"/>
      <c r="AK18" s="724"/>
      <c r="AL18" s="666">
        <v>71.5</v>
      </c>
      <c r="AM18" s="667"/>
      <c r="AN18" s="667"/>
      <c r="AO18" s="725"/>
      <c r="AP18" s="658" t="s">
        <v>261</v>
      </c>
      <c r="AQ18" s="659"/>
      <c r="AR18" s="659"/>
      <c r="AS18" s="659"/>
      <c r="AT18" s="659"/>
      <c r="AU18" s="659"/>
      <c r="AV18" s="659"/>
      <c r="AW18" s="659"/>
      <c r="AX18" s="659"/>
      <c r="AY18" s="659"/>
      <c r="AZ18" s="659"/>
      <c r="BA18" s="659"/>
      <c r="BB18" s="659"/>
      <c r="BC18" s="659"/>
      <c r="BD18" s="659"/>
      <c r="BE18" s="659"/>
      <c r="BF18" s="660"/>
      <c r="BG18" s="661" t="s">
        <v>169</v>
      </c>
      <c r="BH18" s="664"/>
      <c r="BI18" s="664"/>
      <c r="BJ18" s="664"/>
      <c r="BK18" s="664"/>
      <c r="BL18" s="664"/>
      <c r="BM18" s="664"/>
      <c r="BN18" s="665"/>
      <c r="BO18" s="723" t="s">
        <v>169</v>
      </c>
      <c r="BP18" s="723"/>
      <c r="BQ18" s="723"/>
      <c r="BR18" s="723"/>
      <c r="BS18" s="669" t="s">
        <v>126</v>
      </c>
      <c r="BT18" s="664"/>
      <c r="BU18" s="664"/>
      <c r="BV18" s="664"/>
      <c r="BW18" s="664"/>
      <c r="BX18" s="664"/>
      <c r="BY18" s="664"/>
      <c r="BZ18" s="664"/>
      <c r="CA18" s="664"/>
      <c r="CB18" s="704"/>
      <c r="CD18" s="705" t="s">
        <v>262</v>
      </c>
      <c r="CE18" s="702"/>
      <c r="CF18" s="702"/>
      <c r="CG18" s="702"/>
      <c r="CH18" s="702"/>
      <c r="CI18" s="702"/>
      <c r="CJ18" s="702"/>
      <c r="CK18" s="702"/>
      <c r="CL18" s="702"/>
      <c r="CM18" s="702"/>
      <c r="CN18" s="702"/>
      <c r="CO18" s="702"/>
      <c r="CP18" s="702"/>
      <c r="CQ18" s="703"/>
      <c r="CR18" s="661" t="s">
        <v>169</v>
      </c>
      <c r="CS18" s="664"/>
      <c r="CT18" s="664"/>
      <c r="CU18" s="664"/>
      <c r="CV18" s="664"/>
      <c r="CW18" s="664"/>
      <c r="CX18" s="664"/>
      <c r="CY18" s="665"/>
      <c r="CZ18" s="723" t="s">
        <v>169</v>
      </c>
      <c r="DA18" s="723"/>
      <c r="DB18" s="723"/>
      <c r="DC18" s="723"/>
      <c r="DD18" s="669" t="s">
        <v>169</v>
      </c>
      <c r="DE18" s="664"/>
      <c r="DF18" s="664"/>
      <c r="DG18" s="664"/>
      <c r="DH18" s="664"/>
      <c r="DI18" s="664"/>
      <c r="DJ18" s="664"/>
      <c r="DK18" s="664"/>
      <c r="DL18" s="664"/>
      <c r="DM18" s="664"/>
      <c r="DN18" s="664"/>
      <c r="DO18" s="664"/>
      <c r="DP18" s="665"/>
      <c r="DQ18" s="669" t="s">
        <v>126</v>
      </c>
      <c r="DR18" s="664"/>
      <c r="DS18" s="664"/>
      <c r="DT18" s="664"/>
      <c r="DU18" s="664"/>
      <c r="DV18" s="664"/>
      <c r="DW18" s="664"/>
      <c r="DX18" s="664"/>
      <c r="DY18" s="664"/>
      <c r="DZ18" s="664"/>
      <c r="EA18" s="664"/>
      <c r="EB18" s="664"/>
      <c r="EC18" s="704"/>
    </row>
    <row r="19" spans="2:133" ht="11.25" customHeight="1" x14ac:dyDescent="0.15">
      <c r="B19" s="658" t="s">
        <v>263</v>
      </c>
      <c r="C19" s="659"/>
      <c r="D19" s="659"/>
      <c r="E19" s="659"/>
      <c r="F19" s="659"/>
      <c r="G19" s="659"/>
      <c r="H19" s="659"/>
      <c r="I19" s="659"/>
      <c r="J19" s="659"/>
      <c r="K19" s="659"/>
      <c r="L19" s="659"/>
      <c r="M19" s="659"/>
      <c r="N19" s="659"/>
      <c r="O19" s="659"/>
      <c r="P19" s="659"/>
      <c r="Q19" s="660"/>
      <c r="R19" s="661">
        <v>2253782</v>
      </c>
      <c r="S19" s="664"/>
      <c r="T19" s="664"/>
      <c r="U19" s="664"/>
      <c r="V19" s="664"/>
      <c r="W19" s="664"/>
      <c r="X19" s="664"/>
      <c r="Y19" s="665"/>
      <c r="Z19" s="723">
        <v>36.6</v>
      </c>
      <c r="AA19" s="723"/>
      <c r="AB19" s="723"/>
      <c r="AC19" s="723"/>
      <c r="AD19" s="724">
        <v>2253782</v>
      </c>
      <c r="AE19" s="724"/>
      <c r="AF19" s="724"/>
      <c r="AG19" s="724"/>
      <c r="AH19" s="724"/>
      <c r="AI19" s="724"/>
      <c r="AJ19" s="724"/>
      <c r="AK19" s="724"/>
      <c r="AL19" s="666">
        <v>71.5</v>
      </c>
      <c r="AM19" s="667"/>
      <c r="AN19" s="667"/>
      <c r="AO19" s="725"/>
      <c r="AP19" s="658" t="s">
        <v>264</v>
      </c>
      <c r="AQ19" s="659"/>
      <c r="AR19" s="659"/>
      <c r="AS19" s="659"/>
      <c r="AT19" s="659"/>
      <c r="AU19" s="659"/>
      <c r="AV19" s="659"/>
      <c r="AW19" s="659"/>
      <c r="AX19" s="659"/>
      <c r="AY19" s="659"/>
      <c r="AZ19" s="659"/>
      <c r="BA19" s="659"/>
      <c r="BB19" s="659"/>
      <c r="BC19" s="659"/>
      <c r="BD19" s="659"/>
      <c r="BE19" s="659"/>
      <c r="BF19" s="660"/>
      <c r="BG19" s="661">
        <v>3020</v>
      </c>
      <c r="BH19" s="664"/>
      <c r="BI19" s="664"/>
      <c r="BJ19" s="664"/>
      <c r="BK19" s="664"/>
      <c r="BL19" s="664"/>
      <c r="BM19" s="664"/>
      <c r="BN19" s="665"/>
      <c r="BO19" s="723">
        <v>0.4</v>
      </c>
      <c r="BP19" s="723"/>
      <c r="BQ19" s="723"/>
      <c r="BR19" s="723"/>
      <c r="BS19" s="669" t="s">
        <v>169</v>
      </c>
      <c r="BT19" s="664"/>
      <c r="BU19" s="664"/>
      <c r="BV19" s="664"/>
      <c r="BW19" s="664"/>
      <c r="BX19" s="664"/>
      <c r="BY19" s="664"/>
      <c r="BZ19" s="664"/>
      <c r="CA19" s="664"/>
      <c r="CB19" s="704"/>
      <c r="CD19" s="705" t="s">
        <v>265</v>
      </c>
      <c r="CE19" s="702"/>
      <c r="CF19" s="702"/>
      <c r="CG19" s="702"/>
      <c r="CH19" s="702"/>
      <c r="CI19" s="702"/>
      <c r="CJ19" s="702"/>
      <c r="CK19" s="702"/>
      <c r="CL19" s="702"/>
      <c r="CM19" s="702"/>
      <c r="CN19" s="702"/>
      <c r="CO19" s="702"/>
      <c r="CP19" s="702"/>
      <c r="CQ19" s="703"/>
      <c r="CR19" s="661" t="s">
        <v>169</v>
      </c>
      <c r="CS19" s="664"/>
      <c r="CT19" s="664"/>
      <c r="CU19" s="664"/>
      <c r="CV19" s="664"/>
      <c r="CW19" s="664"/>
      <c r="CX19" s="664"/>
      <c r="CY19" s="665"/>
      <c r="CZ19" s="723" t="s">
        <v>126</v>
      </c>
      <c r="DA19" s="723"/>
      <c r="DB19" s="723"/>
      <c r="DC19" s="723"/>
      <c r="DD19" s="669" t="s">
        <v>169</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15">
      <c r="B20" s="658" t="s">
        <v>266</v>
      </c>
      <c r="C20" s="659"/>
      <c r="D20" s="659"/>
      <c r="E20" s="659"/>
      <c r="F20" s="659"/>
      <c r="G20" s="659"/>
      <c r="H20" s="659"/>
      <c r="I20" s="659"/>
      <c r="J20" s="659"/>
      <c r="K20" s="659"/>
      <c r="L20" s="659"/>
      <c r="M20" s="659"/>
      <c r="N20" s="659"/>
      <c r="O20" s="659"/>
      <c r="P20" s="659"/>
      <c r="Q20" s="660"/>
      <c r="R20" s="661">
        <v>297446</v>
      </c>
      <c r="S20" s="664"/>
      <c r="T20" s="664"/>
      <c r="U20" s="664"/>
      <c r="V20" s="664"/>
      <c r="W20" s="664"/>
      <c r="X20" s="664"/>
      <c r="Y20" s="665"/>
      <c r="Z20" s="723">
        <v>4.8</v>
      </c>
      <c r="AA20" s="723"/>
      <c r="AB20" s="723"/>
      <c r="AC20" s="723"/>
      <c r="AD20" s="724" t="s">
        <v>169</v>
      </c>
      <c r="AE20" s="724"/>
      <c r="AF20" s="724"/>
      <c r="AG20" s="724"/>
      <c r="AH20" s="724"/>
      <c r="AI20" s="724"/>
      <c r="AJ20" s="724"/>
      <c r="AK20" s="724"/>
      <c r="AL20" s="666" t="s">
        <v>169</v>
      </c>
      <c r="AM20" s="667"/>
      <c r="AN20" s="667"/>
      <c r="AO20" s="725"/>
      <c r="AP20" s="658" t="s">
        <v>267</v>
      </c>
      <c r="AQ20" s="659"/>
      <c r="AR20" s="659"/>
      <c r="AS20" s="659"/>
      <c r="AT20" s="659"/>
      <c r="AU20" s="659"/>
      <c r="AV20" s="659"/>
      <c r="AW20" s="659"/>
      <c r="AX20" s="659"/>
      <c r="AY20" s="659"/>
      <c r="AZ20" s="659"/>
      <c r="BA20" s="659"/>
      <c r="BB20" s="659"/>
      <c r="BC20" s="659"/>
      <c r="BD20" s="659"/>
      <c r="BE20" s="659"/>
      <c r="BF20" s="660"/>
      <c r="BG20" s="661">
        <v>3020</v>
      </c>
      <c r="BH20" s="664"/>
      <c r="BI20" s="664"/>
      <c r="BJ20" s="664"/>
      <c r="BK20" s="664"/>
      <c r="BL20" s="664"/>
      <c r="BM20" s="664"/>
      <c r="BN20" s="665"/>
      <c r="BO20" s="723">
        <v>0.4</v>
      </c>
      <c r="BP20" s="723"/>
      <c r="BQ20" s="723"/>
      <c r="BR20" s="723"/>
      <c r="BS20" s="669" t="s">
        <v>169</v>
      </c>
      <c r="BT20" s="664"/>
      <c r="BU20" s="664"/>
      <c r="BV20" s="664"/>
      <c r="BW20" s="664"/>
      <c r="BX20" s="664"/>
      <c r="BY20" s="664"/>
      <c r="BZ20" s="664"/>
      <c r="CA20" s="664"/>
      <c r="CB20" s="704"/>
      <c r="CD20" s="705" t="s">
        <v>268</v>
      </c>
      <c r="CE20" s="702"/>
      <c r="CF20" s="702"/>
      <c r="CG20" s="702"/>
      <c r="CH20" s="702"/>
      <c r="CI20" s="702"/>
      <c r="CJ20" s="702"/>
      <c r="CK20" s="702"/>
      <c r="CL20" s="702"/>
      <c r="CM20" s="702"/>
      <c r="CN20" s="702"/>
      <c r="CO20" s="702"/>
      <c r="CP20" s="702"/>
      <c r="CQ20" s="703"/>
      <c r="CR20" s="661">
        <v>6016563</v>
      </c>
      <c r="CS20" s="664"/>
      <c r="CT20" s="664"/>
      <c r="CU20" s="664"/>
      <c r="CV20" s="664"/>
      <c r="CW20" s="664"/>
      <c r="CX20" s="664"/>
      <c r="CY20" s="665"/>
      <c r="CZ20" s="723">
        <v>100</v>
      </c>
      <c r="DA20" s="723"/>
      <c r="DB20" s="723"/>
      <c r="DC20" s="723"/>
      <c r="DD20" s="669">
        <v>1595076</v>
      </c>
      <c r="DE20" s="664"/>
      <c r="DF20" s="664"/>
      <c r="DG20" s="664"/>
      <c r="DH20" s="664"/>
      <c r="DI20" s="664"/>
      <c r="DJ20" s="664"/>
      <c r="DK20" s="664"/>
      <c r="DL20" s="664"/>
      <c r="DM20" s="664"/>
      <c r="DN20" s="664"/>
      <c r="DO20" s="664"/>
      <c r="DP20" s="665"/>
      <c r="DQ20" s="669">
        <v>3861314</v>
      </c>
      <c r="DR20" s="664"/>
      <c r="DS20" s="664"/>
      <c r="DT20" s="664"/>
      <c r="DU20" s="664"/>
      <c r="DV20" s="664"/>
      <c r="DW20" s="664"/>
      <c r="DX20" s="664"/>
      <c r="DY20" s="664"/>
      <c r="DZ20" s="664"/>
      <c r="EA20" s="664"/>
      <c r="EB20" s="664"/>
      <c r="EC20" s="704"/>
    </row>
    <row r="21" spans="2:133" ht="11.25" customHeight="1" x14ac:dyDescent="0.15">
      <c r="B21" s="658" t="s">
        <v>269</v>
      </c>
      <c r="C21" s="659"/>
      <c r="D21" s="659"/>
      <c r="E21" s="659"/>
      <c r="F21" s="659"/>
      <c r="G21" s="659"/>
      <c r="H21" s="659"/>
      <c r="I21" s="659"/>
      <c r="J21" s="659"/>
      <c r="K21" s="659"/>
      <c r="L21" s="659"/>
      <c r="M21" s="659"/>
      <c r="N21" s="659"/>
      <c r="O21" s="659"/>
      <c r="P21" s="659"/>
      <c r="Q21" s="660"/>
      <c r="R21" s="661" t="s">
        <v>169</v>
      </c>
      <c r="S21" s="664"/>
      <c r="T21" s="664"/>
      <c r="U21" s="664"/>
      <c r="V21" s="664"/>
      <c r="W21" s="664"/>
      <c r="X21" s="664"/>
      <c r="Y21" s="665"/>
      <c r="Z21" s="723" t="s">
        <v>169</v>
      </c>
      <c r="AA21" s="723"/>
      <c r="AB21" s="723"/>
      <c r="AC21" s="723"/>
      <c r="AD21" s="724" t="s">
        <v>169</v>
      </c>
      <c r="AE21" s="724"/>
      <c r="AF21" s="724"/>
      <c r="AG21" s="724"/>
      <c r="AH21" s="724"/>
      <c r="AI21" s="724"/>
      <c r="AJ21" s="724"/>
      <c r="AK21" s="724"/>
      <c r="AL21" s="666" t="s">
        <v>169</v>
      </c>
      <c r="AM21" s="667"/>
      <c r="AN21" s="667"/>
      <c r="AO21" s="725"/>
      <c r="AP21" s="769" t="s">
        <v>270</v>
      </c>
      <c r="AQ21" s="776"/>
      <c r="AR21" s="776"/>
      <c r="AS21" s="776"/>
      <c r="AT21" s="776"/>
      <c r="AU21" s="776"/>
      <c r="AV21" s="776"/>
      <c r="AW21" s="776"/>
      <c r="AX21" s="776"/>
      <c r="AY21" s="776"/>
      <c r="AZ21" s="776"/>
      <c r="BA21" s="776"/>
      <c r="BB21" s="776"/>
      <c r="BC21" s="776"/>
      <c r="BD21" s="776"/>
      <c r="BE21" s="776"/>
      <c r="BF21" s="771"/>
      <c r="BG21" s="661">
        <v>3020</v>
      </c>
      <c r="BH21" s="664"/>
      <c r="BI21" s="664"/>
      <c r="BJ21" s="664"/>
      <c r="BK21" s="664"/>
      <c r="BL21" s="664"/>
      <c r="BM21" s="664"/>
      <c r="BN21" s="665"/>
      <c r="BO21" s="723">
        <v>0.4</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271</v>
      </c>
      <c r="C22" s="659"/>
      <c r="D22" s="659"/>
      <c r="E22" s="659"/>
      <c r="F22" s="659"/>
      <c r="G22" s="659"/>
      <c r="H22" s="659"/>
      <c r="I22" s="659"/>
      <c r="J22" s="659"/>
      <c r="K22" s="659"/>
      <c r="L22" s="659"/>
      <c r="M22" s="659"/>
      <c r="N22" s="659"/>
      <c r="O22" s="659"/>
      <c r="P22" s="659"/>
      <c r="Q22" s="660"/>
      <c r="R22" s="661">
        <v>3450437</v>
      </c>
      <c r="S22" s="664"/>
      <c r="T22" s="664"/>
      <c r="U22" s="664"/>
      <c r="V22" s="664"/>
      <c r="W22" s="664"/>
      <c r="X22" s="664"/>
      <c r="Y22" s="665"/>
      <c r="Z22" s="723">
        <v>56.1</v>
      </c>
      <c r="AA22" s="723"/>
      <c r="AB22" s="723"/>
      <c r="AC22" s="723"/>
      <c r="AD22" s="724">
        <v>3152991</v>
      </c>
      <c r="AE22" s="724"/>
      <c r="AF22" s="724"/>
      <c r="AG22" s="724"/>
      <c r="AH22" s="724"/>
      <c r="AI22" s="724"/>
      <c r="AJ22" s="724"/>
      <c r="AK22" s="724"/>
      <c r="AL22" s="666">
        <v>100</v>
      </c>
      <c r="AM22" s="667"/>
      <c r="AN22" s="667"/>
      <c r="AO22" s="725"/>
      <c r="AP22" s="769" t="s">
        <v>272</v>
      </c>
      <c r="AQ22" s="776"/>
      <c r="AR22" s="776"/>
      <c r="AS22" s="776"/>
      <c r="AT22" s="776"/>
      <c r="AU22" s="776"/>
      <c r="AV22" s="776"/>
      <c r="AW22" s="776"/>
      <c r="AX22" s="776"/>
      <c r="AY22" s="776"/>
      <c r="AZ22" s="776"/>
      <c r="BA22" s="776"/>
      <c r="BB22" s="776"/>
      <c r="BC22" s="776"/>
      <c r="BD22" s="776"/>
      <c r="BE22" s="776"/>
      <c r="BF22" s="771"/>
      <c r="BG22" s="661" t="s">
        <v>169</v>
      </c>
      <c r="BH22" s="664"/>
      <c r="BI22" s="664"/>
      <c r="BJ22" s="664"/>
      <c r="BK22" s="664"/>
      <c r="BL22" s="664"/>
      <c r="BM22" s="664"/>
      <c r="BN22" s="665"/>
      <c r="BO22" s="723" t="s">
        <v>126</v>
      </c>
      <c r="BP22" s="723"/>
      <c r="BQ22" s="723"/>
      <c r="BR22" s="723"/>
      <c r="BS22" s="669" t="s">
        <v>169</v>
      </c>
      <c r="BT22" s="664"/>
      <c r="BU22" s="664"/>
      <c r="BV22" s="664"/>
      <c r="BW22" s="664"/>
      <c r="BX22" s="664"/>
      <c r="BY22" s="664"/>
      <c r="BZ22" s="664"/>
      <c r="CA22" s="664"/>
      <c r="CB22" s="704"/>
      <c r="CD22" s="778" t="s">
        <v>273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274</v>
      </c>
      <c r="C23" s="659"/>
      <c r="D23" s="659"/>
      <c r="E23" s="659"/>
      <c r="F23" s="659"/>
      <c r="G23" s="659"/>
      <c r="H23" s="659"/>
      <c r="I23" s="659"/>
      <c r="J23" s="659"/>
      <c r="K23" s="659"/>
      <c r="L23" s="659"/>
      <c r="M23" s="659"/>
      <c r="N23" s="659"/>
      <c r="O23" s="659"/>
      <c r="P23" s="659"/>
      <c r="Q23" s="660"/>
      <c r="R23" s="661" t="s">
        <v>169</v>
      </c>
      <c r="S23" s="664"/>
      <c r="T23" s="664"/>
      <c r="U23" s="664"/>
      <c r="V23" s="664"/>
      <c r="W23" s="664"/>
      <c r="X23" s="664"/>
      <c r="Y23" s="665"/>
      <c r="Z23" s="723" t="s">
        <v>169</v>
      </c>
      <c r="AA23" s="723"/>
      <c r="AB23" s="723"/>
      <c r="AC23" s="723"/>
      <c r="AD23" s="724" t="s">
        <v>169</v>
      </c>
      <c r="AE23" s="724"/>
      <c r="AF23" s="724"/>
      <c r="AG23" s="724"/>
      <c r="AH23" s="724"/>
      <c r="AI23" s="724"/>
      <c r="AJ23" s="724"/>
      <c r="AK23" s="724"/>
      <c r="AL23" s="666" t="s">
        <v>169</v>
      </c>
      <c r="AM23" s="667"/>
      <c r="AN23" s="667"/>
      <c r="AO23" s="725"/>
      <c r="AP23" s="769" t="s">
        <v>275</v>
      </c>
      <c r="AQ23" s="776"/>
      <c r="AR23" s="776"/>
      <c r="AS23" s="776"/>
      <c r="AT23" s="776"/>
      <c r="AU23" s="776"/>
      <c r="AV23" s="776"/>
      <c r="AW23" s="776"/>
      <c r="AX23" s="776"/>
      <c r="AY23" s="776"/>
      <c r="AZ23" s="776"/>
      <c r="BA23" s="776"/>
      <c r="BB23" s="776"/>
      <c r="BC23" s="776"/>
      <c r="BD23" s="776"/>
      <c r="BE23" s="776"/>
      <c r="BF23" s="771"/>
      <c r="BG23" s="661" t="s">
        <v>126</v>
      </c>
      <c r="BH23" s="664"/>
      <c r="BI23" s="664"/>
      <c r="BJ23" s="664"/>
      <c r="BK23" s="664"/>
      <c r="BL23" s="664"/>
      <c r="BM23" s="664"/>
      <c r="BN23" s="665"/>
      <c r="BO23" s="723" t="s">
        <v>169</v>
      </c>
      <c r="BP23" s="723"/>
      <c r="BQ23" s="723"/>
      <c r="BR23" s="723"/>
      <c r="BS23" s="669" t="s">
        <v>169</v>
      </c>
      <c r="BT23" s="664"/>
      <c r="BU23" s="664"/>
      <c r="BV23" s="664"/>
      <c r="BW23" s="664"/>
      <c r="BX23" s="664"/>
      <c r="BY23" s="664"/>
      <c r="BZ23" s="664"/>
      <c r="CA23" s="664"/>
      <c r="CB23" s="704"/>
      <c r="CD23" s="778" t="s">
        <v>215</v>
      </c>
      <c r="CE23" s="779"/>
      <c r="CF23" s="779"/>
      <c r="CG23" s="779"/>
      <c r="CH23" s="779"/>
      <c r="CI23" s="779"/>
      <c r="CJ23" s="779"/>
      <c r="CK23" s="779"/>
      <c r="CL23" s="779"/>
      <c r="CM23" s="779"/>
      <c r="CN23" s="779"/>
      <c r="CO23" s="779"/>
      <c r="CP23" s="779"/>
      <c r="CQ23" s="780"/>
      <c r="CR23" s="778" t="s">
        <v>276</v>
      </c>
      <c r="CS23" s="779"/>
      <c r="CT23" s="779"/>
      <c r="CU23" s="779"/>
      <c r="CV23" s="779"/>
      <c r="CW23" s="779"/>
      <c r="CX23" s="779"/>
      <c r="CY23" s="780"/>
      <c r="CZ23" s="778" t="s">
        <v>277</v>
      </c>
      <c r="DA23" s="779"/>
      <c r="DB23" s="779"/>
      <c r="DC23" s="780"/>
      <c r="DD23" s="778" t="s">
        <v>278</v>
      </c>
      <c r="DE23" s="779"/>
      <c r="DF23" s="779"/>
      <c r="DG23" s="779"/>
      <c r="DH23" s="779"/>
      <c r="DI23" s="779"/>
      <c r="DJ23" s="779"/>
      <c r="DK23" s="780"/>
      <c r="DL23" s="787" t="s">
        <v>279</v>
      </c>
      <c r="DM23" s="788"/>
      <c r="DN23" s="788"/>
      <c r="DO23" s="788"/>
      <c r="DP23" s="788"/>
      <c r="DQ23" s="788"/>
      <c r="DR23" s="788"/>
      <c r="DS23" s="788"/>
      <c r="DT23" s="788"/>
      <c r="DU23" s="788"/>
      <c r="DV23" s="789"/>
      <c r="DW23" s="778" t="s">
        <v>280</v>
      </c>
      <c r="DX23" s="779"/>
      <c r="DY23" s="779"/>
      <c r="DZ23" s="779"/>
      <c r="EA23" s="779"/>
      <c r="EB23" s="779"/>
      <c r="EC23" s="780"/>
    </row>
    <row r="24" spans="2:133" ht="11.25" customHeight="1" x14ac:dyDescent="0.15">
      <c r="B24" s="658" t="s">
        <v>281</v>
      </c>
      <c r="C24" s="659"/>
      <c r="D24" s="659"/>
      <c r="E24" s="659"/>
      <c r="F24" s="659"/>
      <c r="G24" s="659"/>
      <c r="H24" s="659"/>
      <c r="I24" s="659"/>
      <c r="J24" s="659"/>
      <c r="K24" s="659"/>
      <c r="L24" s="659"/>
      <c r="M24" s="659"/>
      <c r="N24" s="659"/>
      <c r="O24" s="659"/>
      <c r="P24" s="659"/>
      <c r="Q24" s="660"/>
      <c r="R24" s="661">
        <v>1236</v>
      </c>
      <c r="S24" s="664"/>
      <c r="T24" s="664"/>
      <c r="U24" s="664"/>
      <c r="V24" s="664"/>
      <c r="W24" s="664"/>
      <c r="X24" s="664"/>
      <c r="Y24" s="665"/>
      <c r="Z24" s="723">
        <v>0</v>
      </c>
      <c r="AA24" s="723"/>
      <c r="AB24" s="723"/>
      <c r="AC24" s="723"/>
      <c r="AD24" s="724" t="s">
        <v>169</v>
      </c>
      <c r="AE24" s="724"/>
      <c r="AF24" s="724"/>
      <c r="AG24" s="724"/>
      <c r="AH24" s="724"/>
      <c r="AI24" s="724"/>
      <c r="AJ24" s="724"/>
      <c r="AK24" s="724"/>
      <c r="AL24" s="666" t="s">
        <v>169</v>
      </c>
      <c r="AM24" s="667"/>
      <c r="AN24" s="667"/>
      <c r="AO24" s="725"/>
      <c r="AP24" s="769" t="s">
        <v>282</v>
      </c>
      <c r="AQ24" s="776"/>
      <c r="AR24" s="776"/>
      <c r="AS24" s="776"/>
      <c r="AT24" s="776"/>
      <c r="AU24" s="776"/>
      <c r="AV24" s="776"/>
      <c r="AW24" s="776"/>
      <c r="AX24" s="776"/>
      <c r="AY24" s="776"/>
      <c r="AZ24" s="776"/>
      <c r="BA24" s="776"/>
      <c r="BB24" s="776"/>
      <c r="BC24" s="776"/>
      <c r="BD24" s="776"/>
      <c r="BE24" s="776"/>
      <c r="BF24" s="771"/>
      <c r="BG24" s="661" t="s">
        <v>169</v>
      </c>
      <c r="BH24" s="664"/>
      <c r="BI24" s="664"/>
      <c r="BJ24" s="664"/>
      <c r="BK24" s="664"/>
      <c r="BL24" s="664"/>
      <c r="BM24" s="664"/>
      <c r="BN24" s="665"/>
      <c r="BO24" s="723" t="s">
        <v>169</v>
      </c>
      <c r="BP24" s="723"/>
      <c r="BQ24" s="723"/>
      <c r="BR24" s="723"/>
      <c r="BS24" s="669" t="s">
        <v>169</v>
      </c>
      <c r="BT24" s="664"/>
      <c r="BU24" s="664"/>
      <c r="BV24" s="664"/>
      <c r="BW24" s="664"/>
      <c r="BX24" s="664"/>
      <c r="BY24" s="664"/>
      <c r="BZ24" s="664"/>
      <c r="CA24" s="664"/>
      <c r="CB24" s="704"/>
      <c r="CD24" s="732" t="s">
        <v>283</v>
      </c>
      <c r="CE24" s="733"/>
      <c r="CF24" s="733"/>
      <c r="CG24" s="733"/>
      <c r="CH24" s="733"/>
      <c r="CI24" s="733"/>
      <c r="CJ24" s="733"/>
      <c r="CK24" s="733"/>
      <c r="CL24" s="733"/>
      <c r="CM24" s="733"/>
      <c r="CN24" s="733"/>
      <c r="CO24" s="733"/>
      <c r="CP24" s="733"/>
      <c r="CQ24" s="734"/>
      <c r="CR24" s="726">
        <v>1892828</v>
      </c>
      <c r="CS24" s="727"/>
      <c r="CT24" s="727"/>
      <c r="CU24" s="727"/>
      <c r="CV24" s="727"/>
      <c r="CW24" s="727"/>
      <c r="CX24" s="727"/>
      <c r="CY24" s="773"/>
      <c r="CZ24" s="774">
        <v>31.5</v>
      </c>
      <c r="DA24" s="743"/>
      <c r="DB24" s="743"/>
      <c r="DC24" s="777"/>
      <c r="DD24" s="772">
        <v>1620939</v>
      </c>
      <c r="DE24" s="727"/>
      <c r="DF24" s="727"/>
      <c r="DG24" s="727"/>
      <c r="DH24" s="727"/>
      <c r="DI24" s="727"/>
      <c r="DJ24" s="727"/>
      <c r="DK24" s="773"/>
      <c r="DL24" s="772">
        <v>1606065</v>
      </c>
      <c r="DM24" s="727"/>
      <c r="DN24" s="727"/>
      <c r="DO24" s="727"/>
      <c r="DP24" s="727"/>
      <c r="DQ24" s="727"/>
      <c r="DR24" s="727"/>
      <c r="DS24" s="727"/>
      <c r="DT24" s="727"/>
      <c r="DU24" s="727"/>
      <c r="DV24" s="773"/>
      <c r="DW24" s="774">
        <v>49</v>
      </c>
      <c r="DX24" s="743"/>
      <c r="DY24" s="743"/>
      <c r="DZ24" s="743"/>
      <c r="EA24" s="743"/>
      <c r="EB24" s="743"/>
      <c r="EC24" s="775"/>
    </row>
    <row r="25" spans="2:133" ht="11.25" customHeight="1" x14ac:dyDescent="0.15">
      <c r="B25" s="658" t="s">
        <v>284</v>
      </c>
      <c r="C25" s="659"/>
      <c r="D25" s="659"/>
      <c r="E25" s="659"/>
      <c r="F25" s="659"/>
      <c r="G25" s="659"/>
      <c r="H25" s="659"/>
      <c r="I25" s="659"/>
      <c r="J25" s="659"/>
      <c r="K25" s="659"/>
      <c r="L25" s="659"/>
      <c r="M25" s="659"/>
      <c r="N25" s="659"/>
      <c r="O25" s="659"/>
      <c r="P25" s="659"/>
      <c r="Q25" s="660"/>
      <c r="R25" s="661">
        <v>76977</v>
      </c>
      <c r="S25" s="664"/>
      <c r="T25" s="664"/>
      <c r="U25" s="664"/>
      <c r="V25" s="664"/>
      <c r="W25" s="664"/>
      <c r="X25" s="664"/>
      <c r="Y25" s="665"/>
      <c r="Z25" s="723">
        <v>1.3</v>
      </c>
      <c r="AA25" s="723"/>
      <c r="AB25" s="723"/>
      <c r="AC25" s="723"/>
      <c r="AD25" s="724" t="s">
        <v>169</v>
      </c>
      <c r="AE25" s="724"/>
      <c r="AF25" s="724"/>
      <c r="AG25" s="724"/>
      <c r="AH25" s="724"/>
      <c r="AI25" s="724"/>
      <c r="AJ25" s="724"/>
      <c r="AK25" s="724"/>
      <c r="AL25" s="666" t="s">
        <v>169</v>
      </c>
      <c r="AM25" s="667"/>
      <c r="AN25" s="667"/>
      <c r="AO25" s="725"/>
      <c r="AP25" s="769" t="s">
        <v>285</v>
      </c>
      <c r="AQ25" s="776"/>
      <c r="AR25" s="776"/>
      <c r="AS25" s="776"/>
      <c r="AT25" s="776"/>
      <c r="AU25" s="776"/>
      <c r="AV25" s="776"/>
      <c r="AW25" s="776"/>
      <c r="AX25" s="776"/>
      <c r="AY25" s="776"/>
      <c r="AZ25" s="776"/>
      <c r="BA25" s="776"/>
      <c r="BB25" s="776"/>
      <c r="BC25" s="776"/>
      <c r="BD25" s="776"/>
      <c r="BE25" s="776"/>
      <c r="BF25" s="771"/>
      <c r="BG25" s="661" t="s">
        <v>169</v>
      </c>
      <c r="BH25" s="664"/>
      <c r="BI25" s="664"/>
      <c r="BJ25" s="664"/>
      <c r="BK25" s="664"/>
      <c r="BL25" s="664"/>
      <c r="BM25" s="664"/>
      <c r="BN25" s="665"/>
      <c r="BO25" s="723" t="s">
        <v>169</v>
      </c>
      <c r="BP25" s="723"/>
      <c r="BQ25" s="723"/>
      <c r="BR25" s="723"/>
      <c r="BS25" s="669" t="s">
        <v>169</v>
      </c>
      <c r="BT25" s="664"/>
      <c r="BU25" s="664"/>
      <c r="BV25" s="664"/>
      <c r="BW25" s="664"/>
      <c r="BX25" s="664"/>
      <c r="BY25" s="664"/>
      <c r="BZ25" s="664"/>
      <c r="CA25" s="664"/>
      <c r="CB25" s="704"/>
      <c r="CD25" s="705" t="s">
        <v>286</v>
      </c>
      <c r="CE25" s="702"/>
      <c r="CF25" s="702"/>
      <c r="CG25" s="702"/>
      <c r="CH25" s="702"/>
      <c r="CI25" s="702"/>
      <c r="CJ25" s="702"/>
      <c r="CK25" s="702"/>
      <c r="CL25" s="702"/>
      <c r="CM25" s="702"/>
      <c r="CN25" s="702"/>
      <c r="CO25" s="702"/>
      <c r="CP25" s="702"/>
      <c r="CQ25" s="703"/>
      <c r="CR25" s="661">
        <v>923616</v>
      </c>
      <c r="CS25" s="662"/>
      <c r="CT25" s="662"/>
      <c r="CU25" s="662"/>
      <c r="CV25" s="662"/>
      <c r="CW25" s="662"/>
      <c r="CX25" s="662"/>
      <c r="CY25" s="663"/>
      <c r="CZ25" s="666">
        <v>15.4</v>
      </c>
      <c r="DA25" s="695"/>
      <c r="DB25" s="695"/>
      <c r="DC25" s="696"/>
      <c r="DD25" s="669">
        <v>852277</v>
      </c>
      <c r="DE25" s="662"/>
      <c r="DF25" s="662"/>
      <c r="DG25" s="662"/>
      <c r="DH25" s="662"/>
      <c r="DI25" s="662"/>
      <c r="DJ25" s="662"/>
      <c r="DK25" s="663"/>
      <c r="DL25" s="669">
        <v>838028</v>
      </c>
      <c r="DM25" s="662"/>
      <c r="DN25" s="662"/>
      <c r="DO25" s="662"/>
      <c r="DP25" s="662"/>
      <c r="DQ25" s="662"/>
      <c r="DR25" s="662"/>
      <c r="DS25" s="662"/>
      <c r="DT25" s="662"/>
      <c r="DU25" s="662"/>
      <c r="DV25" s="663"/>
      <c r="DW25" s="666">
        <v>25.6</v>
      </c>
      <c r="DX25" s="695"/>
      <c r="DY25" s="695"/>
      <c r="DZ25" s="695"/>
      <c r="EA25" s="695"/>
      <c r="EB25" s="695"/>
      <c r="EC25" s="697"/>
    </row>
    <row r="26" spans="2:133" ht="11.25" customHeight="1" x14ac:dyDescent="0.15">
      <c r="B26" s="658" t="s">
        <v>287</v>
      </c>
      <c r="C26" s="659"/>
      <c r="D26" s="659"/>
      <c r="E26" s="659"/>
      <c r="F26" s="659"/>
      <c r="G26" s="659"/>
      <c r="H26" s="659"/>
      <c r="I26" s="659"/>
      <c r="J26" s="659"/>
      <c r="K26" s="659"/>
      <c r="L26" s="659"/>
      <c r="M26" s="659"/>
      <c r="N26" s="659"/>
      <c r="O26" s="659"/>
      <c r="P26" s="659"/>
      <c r="Q26" s="660"/>
      <c r="R26" s="661">
        <v>25252</v>
      </c>
      <c r="S26" s="664"/>
      <c r="T26" s="664"/>
      <c r="U26" s="664"/>
      <c r="V26" s="664"/>
      <c r="W26" s="664"/>
      <c r="X26" s="664"/>
      <c r="Y26" s="665"/>
      <c r="Z26" s="723">
        <v>0.4</v>
      </c>
      <c r="AA26" s="723"/>
      <c r="AB26" s="723"/>
      <c r="AC26" s="723"/>
      <c r="AD26" s="724" t="s">
        <v>169</v>
      </c>
      <c r="AE26" s="724"/>
      <c r="AF26" s="724"/>
      <c r="AG26" s="724"/>
      <c r="AH26" s="724"/>
      <c r="AI26" s="724"/>
      <c r="AJ26" s="724"/>
      <c r="AK26" s="724"/>
      <c r="AL26" s="666" t="s">
        <v>169</v>
      </c>
      <c r="AM26" s="667"/>
      <c r="AN26" s="667"/>
      <c r="AO26" s="725"/>
      <c r="AP26" s="769" t="s">
        <v>288</v>
      </c>
      <c r="AQ26" s="770"/>
      <c r="AR26" s="770"/>
      <c r="AS26" s="770"/>
      <c r="AT26" s="770"/>
      <c r="AU26" s="770"/>
      <c r="AV26" s="770"/>
      <c r="AW26" s="770"/>
      <c r="AX26" s="770"/>
      <c r="AY26" s="770"/>
      <c r="AZ26" s="770"/>
      <c r="BA26" s="770"/>
      <c r="BB26" s="770"/>
      <c r="BC26" s="770"/>
      <c r="BD26" s="770"/>
      <c r="BE26" s="770"/>
      <c r="BF26" s="771"/>
      <c r="BG26" s="661" t="s">
        <v>169</v>
      </c>
      <c r="BH26" s="664"/>
      <c r="BI26" s="664"/>
      <c r="BJ26" s="664"/>
      <c r="BK26" s="664"/>
      <c r="BL26" s="664"/>
      <c r="BM26" s="664"/>
      <c r="BN26" s="665"/>
      <c r="BO26" s="723" t="s">
        <v>126</v>
      </c>
      <c r="BP26" s="723"/>
      <c r="BQ26" s="723"/>
      <c r="BR26" s="723"/>
      <c r="BS26" s="669" t="s">
        <v>169</v>
      </c>
      <c r="BT26" s="664"/>
      <c r="BU26" s="664"/>
      <c r="BV26" s="664"/>
      <c r="BW26" s="664"/>
      <c r="BX26" s="664"/>
      <c r="BY26" s="664"/>
      <c r="BZ26" s="664"/>
      <c r="CA26" s="664"/>
      <c r="CB26" s="704"/>
      <c r="CD26" s="705" t="s">
        <v>289</v>
      </c>
      <c r="CE26" s="702"/>
      <c r="CF26" s="702"/>
      <c r="CG26" s="702"/>
      <c r="CH26" s="702"/>
      <c r="CI26" s="702"/>
      <c r="CJ26" s="702"/>
      <c r="CK26" s="702"/>
      <c r="CL26" s="702"/>
      <c r="CM26" s="702"/>
      <c r="CN26" s="702"/>
      <c r="CO26" s="702"/>
      <c r="CP26" s="702"/>
      <c r="CQ26" s="703"/>
      <c r="CR26" s="661">
        <v>592272</v>
      </c>
      <c r="CS26" s="664"/>
      <c r="CT26" s="664"/>
      <c r="CU26" s="664"/>
      <c r="CV26" s="664"/>
      <c r="CW26" s="664"/>
      <c r="CX26" s="664"/>
      <c r="CY26" s="665"/>
      <c r="CZ26" s="666">
        <v>9.8000000000000007</v>
      </c>
      <c r="DA26" s="695"/>
      <c r="DB26" s="695"/>
      <c r="DC26" s="696"/>
      <c r="DD26" s="669">
        <v>527034</v>
      </c>
      <c r="DE26" s="664"/>
      <c r="DF26" s="664"/>
      <c r="DG26" s="664"/>
      <c r="DH26" s="664"/>
      <c r="DI26" s="664"/>
      <c r="DJ26" s="664"/>
      <c r="DK26" s="665"/>
      <c r="DL26" s="669" t="s">
        <v>126</v>
      </c>
      <c r="DM26" s="664"/>
      <c r="DN26" s="664"/>
      <c r="DO26" s="664"/>
      <c r="DP26" s="664"/>
      <c r="DQ26" s="664"/>
      <c r="DR26" s="664"/>
      <c r="DS26" s="664"/>
      <c r="DT26" s="664"/>
      <c r="DU26" s="664"/>
      <c r="DV26" s="665"/>
      <c r="DW26" s="666" t="s">
        <v>169</v>
      </c>
      <c r="DX26" s="695"/>
      <c r="DY26" s="695"/>
      <c r="DZ26" s="695"/>
      <c r="EA26" s="695"/>
      <c r="EB26" s="695"/>
      <c r="EC26" s="697"/>
    </row>
    <row r="27" spans="2:133" ht="11.25" customHeight="1" x14ac:dyDescent="0.15">
      <c r="B27" s="658" t="s">
        <v>290</v>
      </c>
      <c r="C27" s="659"/>
      <c r="D27" s="659"/>
      <c r="E27" s="659"/>
      <c r="F27" s="659"/>
      <c r="G27" s="659"/>
      <c r="H27" s="659"/>
      <c r="I27" s="659"/>
      <c r="J27" s="659"/>
      <c r="K27" s="659"/>
      <c r="L27" s="659"/>
      <c r="M27" s="659"/>
      <c r="N27" s="659"/>
      <c r="O27" s="659"/>
      <c r="P27" s="659"/>
      <c r="Q27" s="660"/>
      <c r="R27" s="661">
        <v>568775</v>
      </c>
      <c r="S27" s="664"/>
      <c r="T27" s="664"/>
      <c r="U27" s="664"/>
      <c r="V27" s="664"/>
      <c r="W27" s="664"/>
      <c r="X27" s="664"/>
      <c r="Y27" s="665"/>
      <c r="Z27" s="723">
        <v>9.1999999999999993</v>
      </c>
      <c r="AA27" s="723"/>
      <c r="AB27" s="723"/>
      <c r="AC27" s="723"/>
      <c r="AD27" s="724" t="s">
        <v>169</v>
      </c>
      <c r="AE27" s="724"/>
      <c r="AF27" s="724"/>
      <c r="AG27" s="724"/>
      <c r="AH27" s="724"/>
      <c r="AI27" s="724"/>
      <c r="AJ27" s="724"/>
      <c r="AK27" s="724"/>
      <c r="AL27" s="666" t="s">
        <v>169</v>
      </c>
      <c r="AM27" s="667"/>
      <c r="AN27" s="667"/>
      <c r="AO27" s="725"/>
      <c r="AP27" s="658" t="s">
        <v>291</v>
      </c>
      <c r="AQ27" s="659"/>
      <c r="AR27" s="659"/>
      <c r="AS27" s="659"/>
      <c r="AT27" s="659"/>
      <c r="AU27" s="659"/>
      <c r="AV27" s="659"/>
      <c r="AW27" s="659"/>
      <c r="AX27" s="659"/>
      <c r="AY27" s="659"/>
      <c r="AZ27" s="659"/>
      <c r="BA27" s="659"/>
      <c r="BB27" s="659"/>
      <c r="BC27" s="659"/>
      <c r="BD27" s="659"/>
      <c r="BE27" s="659"/>
      <c r="BF27" s="660"/>
      <c r="BG27" s="661">
        <v>744483</v>
      </c>
      <c r="BH27" s="664"/>
      <c r="BI27" s="664"/>
      <c r="BJ27" s="664"/>
      <c r="BK27" s="664"/>
      <c r="BL27" s="664"/>
      <c r="BM27" s="664"/>
      <c r="BN27" s="665"/>
      <c r="BO27" s="723">
        <v>100</v>
      </c>
      <c r="BP27" s="723"/>
      <c r="BQ27" s="723"/>
      <c r="BR27" s="723"/>
      <c r="BS27" s="669">
        <v>68656</v>
      </c>
      <c r="BT27" s="664"/>
      <c r="BU27" s="664"/>
      <c r="BV27" s="664"/>
      <c r="BW27" s="664"/>
      <c r="BX27" s="664"/>
      <c r="BY27" s="664"/>
      <c r="BZ27" s="664"/>
      <c r="CA27" s="664"/>
      <c r="CB27" s="704"/>
      <c r="CD27" s="705" t="s">
        <v>292</v>
      </c>
      <c r="CE27" s="702"/>
      <c r="CF27" s="702"/>
      <c r="CG27" s="702"/>
      <c r="CH27" s="702"/>
      <c r="CI27" s="702"/>
      <c r="CJ27" s="702"/>
      <c r="CK27" s="702"/>
      <c r="CL27" s="702"/>
      <c r="CM27" s="702"/>
      <c r="CN27" s="702"/>
      <c r="CO27" s="702"/>
      <c r="CP27" s="702"/>
      <c r="CQ27" s="703"/>
      <c r="CR27" s="661">
        <v>283343</v>
      </c>
      <c r="CS27" s="662"/>
      <c r="CT27" s="662"/>
      <c r="CU27" s="662"/>
      <c r="CV27" s="662"/>
      <c r="CW27" s="662"/>
      <c r="CX27" s="662"/>
      <c r="CY27" s="663"/>
      <c r="CZ27" s="666">
        <v>4.7</v>
      </c>
      <c r="DA27" s="695"/>
      <c r="DB27" s="695"/>
      <c r="DC27" s="696"/>
      <c r="DD27" s="669">
        <v>82793</v>
      </c>
      <c r="DE27" s="662"/>
      <c r="DF27" s="662"/>
      <c r="DG27" s="662"/>
      <c r="DH27" s="662"/>
      <c r="DI27" s="662"/>
      <c r="DJ27" s="662"/>
      <c r="DK27" s="663"/>
      <c r="DL27" s="669">
        <v>82168</v>
      </c>
      <c r="DM27" s="662"/>
      <c r="DN27" s="662"/>
      <c r="DO27" s="662"/>
      <c r="DP27" s="662"/>
      <c r="DQ27" s="662"/>
      <c r="DR27" s="662"/>
      <c r="DS27" s="662"/>
      <c r="DT27" s="662"/>
      <c r="DU27" s="662"/>
      <c r="DV27" s="663"/>
      <c r="DW27" s="666">
        <v>2.5</v>
      </c>
      <c r="DX27" s="695"/>
      <c r="DY27" s="695"/>
      <c r="DZ27" s="695"/>
      <c r="EA27" s="695"/>
      <c r="EB27" s="695"/>
      <c r="EC27" s="697"/>
    </row>
    <row r="28" spans="2:133" ht="11.25" customHeight="1" x14ac:dyDescent="0.15">
      <c r="B28" s="766" t="s">
        <v>293</v>
      </c>
      <c r="C28" s="767"/>
      <c r="D28" s="767"/>
      <c r="E28" s="767"/>
      <c r="F28" s="767"/>
      <c r="G28" s="767"/>
      <c r="H28" s="767"/>
      <c r="I28" s="767"/>
      <c r="J28" s="767"/>
      <c r="K28" s="767"/>
      <c r="L28" s="767"/>
      <c r="M28" s="767"/>
      <c r="N28" s="767"/>
      <c r="O28" s="767"/>
      <c r="P28" s="767"/>
      <c r="Q28" s="768"/>
      <c r="R28" s="661" t="s">
        <v>169</v>
      </c>
      <c r="S28" s="664"/>
      <c r="T28" s="664"/>
      <c r="U28" s="664"/>
      <c r="V28" s="664"/>
      <c r="W28" s="664"/>
      <c r="X28" s="664"/>
      <c r="Y28" s="665"/>
      <c r="Z28" s="723" t="s">
        <v>169</v>
      </c>
      <c r="AA28" s="723"/>
      <c r="AB28" s="723"/>
      <c r="AC28" s="723"/>
      <c r="AD28" s="724" t="s">
        <v>169</v>
      </c>
      <c r="AE28" s="724"/>
      <c r="AF28" s="724"/>
      <c r="AG28" s="724"/>
      <c r="AH28" s="724"/>
      <c r="AI28" s="724"/>
      <c r="AJ28" s="724"/>
      <c r="AK28" s="724"/>
      <c r="AL28" s="666" t="s">
        <v>169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294</v>
      </c>
      <c r="CE28" s="702"/>
      <c r="CF28" s="702"/>
      <c r="CG28" s="702"/>
      <c r="CH28" s="702"/>
      <c r="CI28" s="702"/>
      <c r="CJ28" s="702"/>
      <c r="CK28" s="702"/>
      <c r="CL28" s="702"/>
      <c r="CM28" s="702"/>
      <c r="CN28" s="702"/>
      <c r="CO28" s="702"/>
      <c r="CP28" s="702"/>
      <c r="CQ28" s="703"/>
      <c r="CR28" s="661">
        <v>685869</v>
      </c>
      <c r="CS28" s="664"/>
      <c r="CT28" s="664"/>
      <c r="CU28" s="664"/>
      <c r="CV28" s="664"/>
      <c r="CW28" s="664"/>
      <c r="CX28" s="664"/>
      <c r="CY28" s="665"/>
      <c r="CZ28" s="666">
        <v>11.4</v>
      </c>
      <c r="DA28" s="695"/>
      <c r="DB28" s="695"/>
      <c r="DC28" s="696"/>
      <c r="DD28" s="669">
        <v>685869</v>
      </c>
      <c r="DE28" s="664"/>
      <c r="DF28" s="664"/>
      <c r="DG28" s="664"/>
      <c r="DH28" s="664"/>
      <c r="DI28" s="664"/>
      <c r="DJ28" s="664"/>
      <c r="DK28" s="665"/>
      <c r="DL28" s="669">
        <v>685869</v>
      </c>
      <c r="DM28" s="664"/>
      <c r="DN28" s="664"/>
      <c r="DO28" s="664"/>
      <c r="DP28" s="664"/>
      <c r="DQ28" s="664"/>
      <c r="DR28" s="664"/>
      <c r="DS28" s="664"/>
      <c r="DT28" s="664"/>
      <c r="DU28" s="664"/>
      <c r="DV28" s="665"/>
      <c r="DW28" s="666">
        <v>20.9</v>
      </c>
      <c r="DX28" s="695"/>
      <c r="DY28" s="695"/>
      <c r="DZ28" s="695"/>
      <c r="EA28" s="695"/>
      <c r="EB28" s="695"/>
      <c r="EC28" s="697"/>
    </row>
    <row r="29" spans="2:133" ht="11.25" customHeight="1" x14ac:dyDescent="0.15">
      <c r="B29" s="658" t="s">
        <v>295</v>
      </c>
      <c r="C29" s="659"/>
      <c r="D29" s="659"/>
      <c r="E29" s="659"/>
      <c r="F29" s="659"/>
      <c r="G29" s="659"/>
      <c r="H29" s="659"/>
      <c r="I29" s="659"/>
      <c r="J29" s="659"/>
      <c r="K29" s="659"/>
      <c r="L29" s="659"/>
      <c r="M29" s="659"/>
      <c r="N29" s="659"/>
      <c r="O29" s="659"/>
      <c r="P29" s="659"/>
      <c r="Q29" s="660"/>
      <c r="R29" s="661">
        <v>255051</v>
      </c>
      <c r="S29" s="664"/>
      <c r="T29" s="664"/>
      <c r="U29" s="664"/>
      <c r="V29" s="664"/>
      <c r="W29" s="664"/>
      <c r="X29" s="664"/>
      <c r="Y29" s="665"/>
      <c r="Z29" s="723">
        <v>4.0999999999999996</v>
      </c>
      <c r="AA29" s="723"/>
      <c r="AB29" s="723"/>
      <c r="AC29" s="723"/>
      <c r="AD29" s="724" t="s">
        <v>169</v>
      </c>
      <c r="AE29" s="724"/>
      <c r="AF29" s="724"/>
      <c r="AG29" s="724"/>
      <c r="AH29" s="724"/>
      <c r="AI29" s="724"/>
      <c r="AJ29" s="724"/>
      <c r="AK29" s="724"/>
      <c r="AL29" s="666" t="s">
        <v>169</v>
      </c>
      <c r="AM29" s="667"/>
      <c r="AN29" s="667"/>
      <c r="AO29" s="725"/>
      <c r="AP29" s="735" t="s">
        <v>215</v>
      </c>
      <c r="AQ29" s="736"/>
      <c r="AR29" s="736"/>
      <c r="AS29" s="736"/>
      <c r="AT29" s="736"/>
      <c r="AU29" s="736"/>
      <c r="AV29" s="736"/>
      <c r="AW29" s="736"/>
      <c r="AX29" s="736"/>
      <c r="AY29" s="736"/>
      <c r="AZ29" s="736"/>
      <c r="BA29" s="736"/>
      <c r="BB29" s="736"/>
      <c r="BC29" s="736"/>
      <c r="BD29" s="736"/>
      <c r="BE29" s="736"/>
      <c r="BF29" s="737"/>
      <c r="BG29" s="735" t="s">
        <v>296</v>
      </c>
      <c r="BH29" s="763"/>
      <c r="BI29" s="763"/>
      <c r="BJ29" s="763"/>
      <c r="BK29" s="763"/>
      <c r="BL29" s="763"/>
      <c r="BM29" s="763"/>
      <c r="BN29" s="763"/>
      <c r="BO29" s="763"/>
      <c r="BP29" s="763"/>
      <c r="BQ29" s="764"/>
      <c r="BR29" s="735" t="s">
        <v>297</v>
      </c>
      <c r="BS29" s="763"/>
      <c r="BT29" s="763"/>
      <c r="BU29" s="763"/>
      <c r="BV29" s="763"/>
      <c r="BW29" s="763"/>
      <c r="BX29" s="763"/>
      <c r="BY29" s="763"/>
      <c r="BZ29" s="763"/>
      <c r="CA29" s="763"/>
      <c r="CB29" s="764"/>
      <c r="CD29" s="745" t="s">
        <v>298</v>
      </c>
      <c r="CE29" s="746"/>
      <c r="CF29" s="705" t="s">
        <v>299</v>
      </c>
      <c r="CG29" s="702"/>
      <c r="CH29" s="702"/>
      <c r="CI29" s="702"/>
      <c r="CJ29" s="702"/>
      <c r="CK29" s="702"/>
      <c r="CL29" s="702"/>
      <c r="CM29" s="702"/>
      <c r="CN29" s="702"/>
      <c r="CO29" s="702"/>
      <c r="CP29" s="702"/>
      <c r="CQ29" s="703"/>
      <c r="CR29" s="661">
        <v>685869</v>
      </c>
      <c r="CS29" s="662"/>
      <c r="CT29" s="662"/>
      <c r="CU29" s="662"/>
      <c r="CV29" s="662"/>
      <c r="CW29" s="662"/>
      <c r="CX29" s="662"/>
      <c r="CY29" s="663"/>
      <c r="CZ29" s="666">
        <v>11.4</v>
      </c>
      <c r="DA29" s="695"/>
      <c r="DB29" s="695"/>
      <c r="DC29" s="696"/>
      <c r="DD29" s="669">
        <v>685869</v>
      </c>
      <c r="DE29" s="662"/>
      <c r="DF29" s="662"/>
      <c r="DG29" s="662"/>
      <c r="DH29" s="662"/>
      <c r="DI29" s="662"/>
      <c r="DJ29" s="662"/>
      <c r="DK29" s="663"/>
      <c r="DL29" s="669">
        <v>685869</v>
      </c>
      <c r="DM29" s="662"/>
      <c r="DN29" s="662"/>
      <c r="DO29" s="662"/>
      <c r="DP29" s="662"/>
      <c r="DQ29" s="662"/>
      <c r="DR29" s="662"/>
      <c r="DS29" s="662"/>
      <c r="DT29" s="662"/>
      <c r="DU29" s="662"/>
      <c r="DV29" s="663"/>
      <c r="DW29" s="666">
        <v>20.9</v>
      </c>
      <c r="DX29" s="695"/>
      <c r="DY29" s="695"/>
      <c r="DZ29" s="695"/>
      <c r="EA29" s="695"/>
      <c r="EB29" s="695"/>
      <c r="EC29" s="697"/>
    </row>
    <row r="30" spans="2:133" ht="11.25" customHeight="1" x14ac:dyDescent="0.15">
      <c r="B30" s="658" t="s">
        <v>300</v>
      </c>
      <c r="C30" s="659"/>
      <c r="D30" s="659"/>
      <c r="E30" s="659"/>
      <c r="F30" s="659"/>
      <c r="G30" s="659"/>
      <c r="H30" s="659"/>
      <c r="I30" s="659"/>
      <c r="J30" s="659"/>
      <c r="K30" s="659"/>
      <c r="L30" s="659"/>
      <c r="M30" s="659"/>
      <c r="N30" s="659"/>
      <c r="O30" s="659"/>
      <c r="P30" s="659"/>
      <c r="Q30" s="660"/>
      <c r="R30" s="661">
        <v>314204</v>
      </c>
      <c r="S30" s="664"/>
      <c r="T30" s="664"/>
      <c r="U30" s="664"/>
      <c r="V30" s="664"/>
      <c r="W30" s="664"/>
      <c r="X30" s="664"/>
      <c r="Y30" s="665"/>
      <c r="Z30" s="723">
        <v>5.0999999999999996</v>
      </c>
      <c r="AA30" s="723"/>
      <c r="AB30" s="723"/>
      <c r="AC30" s="723"/>
      <c r="AD30" s="724" t="s">
        <v>169</v>
      </c>
      <c r="AE30" s="724"/>
      <c r="AF30" s="724"/>
      <c r="AG30" s="724"/>
      <c r="AH30" s="724"/>
      <c r="AI30" s="724"/>
      <c r="AJ30" s="724"/>
      <c r="AK30" s="724"/>
      <c r="AL30" s="666" t="s">
        <v>126</v>
      </c>
      <c r="AM30" s="667"/>
      <c r="AN30" s="667"/>
      <c r="AO30" s="725"/>
      <c r="AP30" s="751" t="s">
        <v>301</v>
      </c>
      <c r="AQ30" s="752"/>
      <c r="AR30" s="752"/>
      <c r="AS30" s="752"/>
      <c r="AT30" s="757" t="s">
        <v>302</v>
      </c>
      <c r="AU30" s="230"/>
      <c r="AV30" s="230"/>
      <c r="AW30" s="230"/>
      <c r="AX30" s="760" t="s">
        <v>181</v>
      </c>
      <c r="AY30" s="761"/>
      <c r="AZ30" s="761"/>
      <c r="BA30" s="761"/>
      <c r="BB30" s="761"/>
      <c r="BC30" s="761"/>
      <c r="BD30" s="761"/>
      <c r="BE30" s="761"/>
      <c r="BF30" s="762"/>
      <c r="BG30" s="741">
        <v>99.5</v>
      </c>
      <c r="BH30" s="742"/>
      <c r="BI30" s="742"/>
      <c r="BJ30" s="742"/>
      <c r="BK30" s="742"/>
      <c r="BL30" s="742"/>
      <c r="BM30" s="743">
        <v>94.7</v>
      </c>
      <c r="BN30" s="742"/>
      <c r="BO30" s="742"/>
      <c r="BP30" s="742"/>
      <c r="BQ30" s="744"/>
      <c r="BR30" s="741">
        <v>99.3</v>
      </c>
      <c r="BS30" s="742"/>
      <c r="BT30" s="742"/>
      <c r="BU30" s="742"/>
      <c r="BV30" s="742"/>
      <c r="BW30" s="742"/>
      <c r="BX30" s="743">
        <v>94.7</v>
      </c>
      <c r="BY30" s="742"/>
      <c r="BZ30" s="742"/>
      <c r="CA30" s="742"/>
      <c r="CB30" s="744"/>
      <c r="CD30" s="747"/>
      <c r="CE30" s="748"/>
      <c r="CF30" s="705" t="s">
        <v>303</v>
      </c>
      <c r="CG30" s="702"/>
      <c r="CH30" s="702"/>
      <c r="CI30" s="702"/>
      <c r="CJ30" s="702"/>
      <c r="CK30" s="702"/>
      <c r="CL30" s="702"/>
      <c r="CM30" s="702"/>
      <c r="CN30" s="702"/>
      <c r="CO30" s="702"/>
      <c r="CP30" s="702"/>
      <c r="CQ30" s="703"/>
      <c r="CR30" s="661">
        <v>659922</v>
      </c>
      <c r="CS30" s="664"/>
      <c r="CT30" s="664"/>
      <c r="CU30" s="664"/>
      <c r="CV30" s="664"/>
      <c r="CW30" s="664"/>
      <c r="CX30" s="664"/>
      <c r="CY30" s="665"/>
      <c r="CZ30" s="666">
        <v>11</v>
      </c>
      <c r="DA30" s="695"/>
      <c r="DB30" s="695"/>
      <c r="DC30" s="696"/>
      <c r="DD30" s="669">
        <v>659922</v>
      </c>
      <c r="DE30" s="664"/>
      <c r="DF30" s="664"/>
      <c r="DG30" s="664"/>
      <c r="DH30" s="664"/>
      <c r="DI30" s="664"/>
      <c r="DJ30" s="664"/>
      <c r="DK30" s="665"/>
      <c r="DL30" s="669">
        <v>659922</v>
      </c>
      <c r="DM30" s="664"/>
      <c r="DN30" s="664"/>
      <c r="DO30" s="664"/>
      <c r="DP30" s="664"/>
      <c r="DQ30" s="664"/>
      <c r="DR30" s="664"/>
      <c r="DS30" s="664"/>
      <c r="DT30" s="664"/>
      <c r="DU30" s="664"/>
      <c r="DV30" s="665"/>
      <c r="DW30" s="666">
        <v>20.100000000000001</v>
      </c>
      <c r="DX30" s="695"/>
      <c r="DY30" s="695"/>
      <c r="DZ30" s="695"/>
      <c r="EA30" s="695"/>
      <c r="EB30" s="695"/>
      <c r="EC30" s="697"/>
    </row>
    <row r="31" spans="2:133" ht="11.25" customHeight="1" x14ac:dyDescent="0.15">
      <c r="B31" s="658" t="s">
        <v>304</v>
      </c>
      <c r="C31" s="659"/>
      <c r="D31" s="659"/>
      <c r="E31" s="659"/>
      <c r="F31" s="659"/>
      <c r="G31" s="659"/>
      <c r="H31" s="659"/>
      <c r="I31" s="659"/>
      <c r="J31" s="659"/>
      <c r="K31" s="659"/>
      <c r="L31" s="659"/>
      <c r="M31" s="659"/>
      <c r="N31" s="659"/>
      <c r="O31" s="659"/>
      <c r="P31" s="659"/>
      <c r="Q31" s="660"/>
      <c r="R31" s="661">
        <v>2647</v>
      </c>
      <c r="S31" s="664"/>
      <c r="T31" s="664"/>
      <c r="U31" s="664"/>
      <c r="V31" s="664"/>
      <c r="W31" s="664"/>
      <c r="X31" s="664"/>
      <c r="Y31" s="665"/>
      <c r="Z31" s="723">
        <v>0</v>
      </c>
      <c r="AA31" s="723"/>
      <c r="AB31" s="723"/>
      <c r="AC31" s="723"/>
      <c r="AD31" s="724" t="s">
        <v>169</v>
      </c>
      <c r="AE31" s="724"/>
      <c r="AF31" s="724"/>
      <c r="AG31" s="724"/>
      <c r="AH31" s="724"/>
      <c r="AI31" s="724"/>
      <c r="AJ31" s="724"/>
      <c r="AK31" s="724"/>
      <c r="AL31" s="666" t="s">
        <v>169</v>
      </c>
      <c r="AM31" s="667"/>
      <c r="AN31" s="667"/>
      <c r="AO31" s="725"/>
      <c r="AP31" s="753"/>
      <c r="AQ31" s="754"/>
      <c r="AR31" s="754"/>
      <c r="AS31" s="754"/>
      <c r="AT31" s="758"/>
      <c r="AU31" s="229" t="s">
        <v>305</v>
      </c>
      <c r="AV31" s="229"/>
      <c r="AW31" s="229"/>
      <c r="AX31" s="658" t="s">
        <v>306</v>
      </c>
      <c r="AY31" s="659"/>
      <c r="AZ31" s="659"/>
      <c r="BA31" s="659"/>
      <c r="BB31" s="659"/>
      <c r="BC31" s="659"/>
      <c r="BD31" s="659"/>
      <c r="BE31" s="659"/>
      <c r="BF31" s="660"/>
      <c r="BG31" s="739">
        <v>99.9</v>
      </c>
      <c r="BH31" s="662"/>
      <c r="BI31" s="662"/>
      <c r="BJ31" s="662"/>
      <c r="BK31" s="662"/>
      <c r="BL31" s="662"/>
      <c r="BM31" s="667">
        <v>99.3</v>
      </c>
      <c r="BN31" s="740"/>
      <c r="BO31" s="740"/>
      <c r="BP31" s="740"/>
      <c r="BQ31" s="701"/>
      <c r="BR31" s="739">
        <v>99.8</v>
      </c>
      <c r="BS31" s="662"/>
      <c r="BT31" s="662"/>
      <c r="BU31" s="662"/>
      <c r="BV31" s="662"/>
      <c r="BW31" s="662"/>
      <c r="BX31" s="667">
        <v>99.2</v>
      </c>
      <c r="BY31" s="740"/>
      <c r="BZ31" s="740"/>
      <c r="CA31" s="740"/>
      <c r="CB31" s="701"/>
      <c r="CD31" s="747"/>
      <c r="CE31" s="748"/>
      <c r="CF31" s="705" t="s">
        <v>307</v>
      </c>
      <c r="CG31" s="702"/>
      <c r="CH31" s="702"/>
      <c r="CI31" s="702"/>
      <c r="CJ31" s="702"/>
      <c r="CK31" s="702"/>
      <c r="CL31" s="702"/>
      <c r="CM31" s="702"/>
      <c r="CN31" s="702"/>
      <c r="CO31" s="702"/>
      <c r="CP31" s="702"/>
      <c r="CQ31" s="703"/>
      <c r="CR31" s="661">
        <v>25947</v>
      </c>
      <c r="CS31" s="662"/>
      <c r="CT31" s="662"/>
      <c r="CU31" s="662"/>
      <c r="CV31" s="662"/>
      <c r="CW31" s="662"/>
      <c r="CX31" s="662"/>
      <c r="CY31" s="663"/>
      <c r="CZ31" s="666">
        <v>0.4</v>
      </c>
      <c r="DA31" s="695"/>
      <c r="DB31" s="695"/>
      <c r="DC31" s="696"/>
      <c r="DD31" s="669">
        <v>25947</v>
      </c>
      <c r="DE31" s="662"/>
      <c r="DF31" s="662"/>
      <c r="DG31" s="662"/>
      <c r="DH31" s="662"/>
      <c r="DI31" s="662"/>
      <c r="DJ31" s="662"/>
      <c r="DK31" s="663"/>
      <c r="DL31" s="669">
        <v>25947</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308</v>
      </c>
      <c r="C32" s="659"/>
      <c r="D32" s="659"/>
      <c r="E32" s="659"/>
      <c r="F32" s="659"/>
      <c r="G32" s="659"/>
      <c r="H32" s="659"/>
      <c r="I32" s="659"/>
      <c r="J32" s="659"/>
      <c r="K32" s="659"/>
      <c r="L32" s="659"/>
      <c r="M32" s="659"/>
      <c r="N32" s="659"/>
      <c r="O32" s="659"/>
      <c r="P32" s="659"/>
      <c r="Q32" s="660"/>
      <c r="R32" s="661">
        <v>219997</v>
      </c>
      <c r="S32" s="664"/>
      <c r="T32" s="664"/>
      <c r="U32" s="664"/>
      <c r="V32" s="664"/>
      <c r="W32" s="664"/>
      <c r="X32" s="664"/>
      <c r="Y32" s="665"/>
      <c r="Z32" s="723">
        <v>3.6</v>
      </c>
      <c r="AA32" s="723"/>
      <c r="AB32" s="723"/>
      <c r="AC32" s="723"/>
      <c r="AD32" s="724" t="s">
        <v>169</v>
      </c>
      <c r="AE32" s="724"/>
      <c r="AF32" s="724"/>
      <c r="AG32" s="724"/>
      <c r="AH32" s="724"/>
      <c r="AI32" s="724"/>
      <c r="AJ32" s="724"/>
      <c r="AK32" s="724"/>
      <c r="AL32" s="666" t="s">
        <v>126</v>
      </c>
      <c r="AM32" s="667"/>
      <c r="AN32" s="667"/>
      <c r="AO32" s="725"/>
      <c r="AP32" s="755"/>
      <c r="AQ32" s="756"/>
      <c r="AR32" s="756"/>
      <c r="AS32" s="756"/>
      <c r="AT32" s="759"/>
      <c r="AU32" s="231"/>
      <c r="AV32" s="231"/>
      <c r="AW32" s="231"/>
      <c r="AX32" s="673" t="s">
        <v>309</v>
      </c>
      <c r="AY32" s="674"/>
      <c r="AZ32" s="674"/>
      <c r="BA32" s="674"/>
      <c r="BB32" s="674"/>
      <c r="BC32" s="674"/>
      <c r="BD32" s="674"/>
      <c r="BE32" s="674"/>
      <c r="BF32" s="675"/>
      <c r="BG32" s="738">
        <v>99.4</v>
      </c>
      <c r="BH32" s="677"/>
      <c r="BI32" s="677"/>
      <c r="BJ32" s="677"/>
      <c r="BK32" s="677"/>
      <c r="BL32" s="677"/>
      <c r="BM32" s="721">
        <v>93.2</v>
      </c>
      <c r="BN32" s="677"/>
      <c r="BO32" s="677"/>
      <c r="BP32" s="677"/>
      <c r="BQ32" s="714"/>
      <c r="BR32" s="738">
        <v>99.1</v>
      </c>
      <c r="BS32" s="677"/>
      <c r="BT32" s="677"/>
      <c r="BU32" s="677"/>
      <c r="BV32" s="677"/>
      <c r="BW32" s="677"/>
      <c r="BX32" s="721">
        <v>93</v>
      </c>
      <c r="BY32" s="677"/>
      <c r="BZ32" s="677"/>
      <c r="CA32" s="677"/>
      <c r="CB32" s="714"/>
      <c r="CD32" s="749"/>
      <c r="CE32" s="750"/>
      <c r="CF32" s="705" t="s">
        <v>310</v>
      </c>
      <c r="CG32" s="702"/>
      <c r="CH32" s="702"/>
      <c r="CI32" s="702"/>
      <c r="CJ32" s="702"/>
      <c r="CK32" s="702"/>
      <c r="CL32" s="702"/>
      <c r="CM32" s="702"/>
      <c r="CN32" s="702"/>
      <c r="CO32" s="702"/>
      <c r="CP32" s="702"/>
      <c r="CQ32" s="703"/>
      <c r="CR32" s="661" t="s">
        <v>169</v>
      </c>
      <c r="CS32" s="664"/>
      <c r="CT32" s="664"/>
      <c r="CU32" s="664"/>
      <c r="CV32" s="664"/>
      <c r="CW32" s="664"/>
      <c r="CX32" s="664"/>
      <c r="CY32" s="665"/>
      <c r="CZ32" s="666" t="s">
        <v>169</v>
      </c>
      <c r="DA32" s="695"/>
      <c r="DB32" s="695"/>
      <c r="DC32" s="696"/>
      <c r="DD32" s="669" t="s">
        <v>169</v>
      </c>
      <c r="DE32" s="664"/>
      <c r="DF32" s="664"/>
      <c r="DG32" s="664"/>
      <c r="DH32" s="664"/>
      <c r="DI32" s="664"/>
      <c r="DJ32" s="664"/>
      <c r="DK32" s="665"/>
      <c r="DL32" s="669" t="s">
        <v>169</v>
      </c>
      <c r="DM32" s="664"/>
      <c r="DN32" s="664"/>
      <c r="DO32" s="664"/>
      <c r="DP32" s="664"/>
      <c r="DQ32" s="664"/>
      <c r="DR32" s="664"/>
      <c r="DS32" s="664"/>
      <c r="DT32" s="664"/>
      <c r="DU32" s="664"/>
      <c r="DV32" s="665"/>
      <c r="DW32" s="666" t="s">
        <v>169</v>
      </c>
      <c r="DX32" s="695"/>
      <c r="DY32" s="695"/>
      <c r="DZ32" s="695"/>
      <c r="EA32" s="695"/>
      <c r="EB32" s="695"/>
      <c r="EC32" s="697"/>
    </row>
    <row r="33" spans="2:133" ht="11.25" customHeight="1" x14ac:dyDescent="0.15">
      <c r="B33" s="658" t="s">
        <v>311</v>
      </c>
      <c r="C33" s="659"/>
      <c r="D33" s="659"/>
      <c r="E33" s="659"/>
      <c r="F33" s="659"/>
      <c r="G33" s="659"/>
      <c r="H33" s="659"/>
      <c r="I33" s="659"/>
      <c r="J33" s="659"/>
      <c r="K33" s="659"/>
      <c r="L33" s="659"/>
      <c r="M33" s="659"/>
      <c r="N33" s="659"/>
      <c r="O33" s="659"/>
      <c r="P33" s="659"/>
      <c r="Q33" s="660"/>
      <c r="R33" s="661">
        <v>340541</v>
      </c>
      <c r="S33" s="664"/>
      <c r="T33" s="664"/>
      <c r="U33" s="664"/>
      <c r="V33" s="664"/>
      <c r="W33" s="664"/>
      <c r="X33" s="664"/>
      <c r="Y33" s="665"/>
      <c r="Z33" s="723">
        <v>5.5</v>
      </c>
      <c r="AA33" s="723"/>
      <c r="AB33" s="723"/>
      <c r="AC33" s="723"/>
      <c r="AD33" s="724" t="s">
        <v>126</v>
      </c>
      <c r="AE33" s="724"/>
      <c r="AF33" s="724"/>
      <c r="AG33" s="724"/>
      <c r="AH33" s="724"/>
      <c r="AI33" s="724"/>
      <c r="AJ33" s="724"/>
      <c r="AK33" s="724"/>
      <c r="AL33" s="666" t="s">
        <v>169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312</v>
      </c>
      <c r="CE33" s="702"/>
      <c r="CF33" s="702"/>
      <c r="CG33" s="702"/>
      <c r="CH33" s="702"/>
      <c r="CI33" s="702"/>
      <c r="CJ33" s="702"/>
      <c r="CK33" s="702"/>
      <c r="CL33" s="702"/>
      <c r="CM33" s="702"/>
      <c r="CN33" s="702"/>
      <c r="CO33" s="702"/>
      <c r="CP33" s="702"/>
      <c r="CQ33" s="703"/>
      <c r="CR33" s="661">
        <v>2365808</v>
      </c>
      <c r="CS33" s="662"/>
      <c r="CT33" s="662"/>
      <c r="CU33" s="662"/>
      <c r="CV33" s="662"/>
      <c r="CW33" s="662"/>
      <c r="CX33" s="662"/>
      <c r="CY33" s="663"/>
      <c r="CZ33" s="666">
        <v>39.299999999999997</v>
      </c>
      <c r="DA33" s="695"/>
      <c r="DB33" s="695"/>
      <c r="DC33" s="696"/>
      <c r="DD33" s="669">
        <v>1720911</v>
      </c>
      <c r="DE33" s="662"/>
      <c r="DF33" s="662"/>
      <c r="DG33" s="662"/>
      <c r="DH33" s="662"/>
      <c r="DI33" s="662"/>
      <c r="DJ33" s="662"/>
      <c r="DK33" s="663"/>
      <c r="DL33" s="669">
        <v>1551002</v>
      </c>
      <c r="DM33" s="662"/>
      <c r="DN33" s="662"/>
      <c r="DO33" s="662"/>
      <c r="DP33" s="662"/>
      <c r="DQ33" s="662"/>
      <c r="DR33" s="662"/>
      <c r="DS33" s="662"/>
      <c r="DT33" s="662"/>
      <c r="DU33" s="662"/>
      <c r="DV33" s="663"/>
      <c r="DW33" s="666">
        <v>47.3</v>
      </c>
      <c r="DX33" s="695"/>
      <c r="DY33" s="695"/>
      <c r="DZ33" s="695"/>
      <c r="EA33" s="695"/>
      <c r="EB33" s="695"/>
      <c r="EC33" s="697"/>
    </row>
    <row r="34" spans="2:133" ht="11.25" customHeight="1" x14ac:dyDescent="0.15">
      <c r="B34" s="658" t="s">
        <v>313</v>
      </c>
      <c r="C34" s="659"/>
      <c r="D34" s="659"/>
      <c r="E34" s="659"/>
      <c r="F34" s="659"/>
      <c r="G34" s="659"/>
      <c r="H34" s="659"/>
      <c r="I34" s="659"/>
      <c r="J34" s="659"/>
      <c r="K34" s="659"/>
      <c r="L34" s="659"/>
      <c r="M34" s="659"/>
      <c r="N34" s="659"/>
      <c r="O34" s="659"/>
      <c r="P34" s="659"/>
      <c r="Q34" s="660"/>
      <c r="R34" s="661">
        <v>338711</v>
      </c>
      <c r="S34" s="664"/>
      <c r="T34" s="664"/>
      <c r="U34" s="664"/>
      <c r="V34" s="664"/>
      <c r="W34" s="664"/>
      <c r="X34" s="664"/>
      <c r="Y34" s="665"/>
      <c r="Z34" s="723">
        <v>5.5</v>
      </c>
      <c r="AA34" s="723"/>
      <c r="AB34" s="723"/>
      <c r="AC34" s="723"/>
      <c r="AD34" s="724">
        <v>659</v>
      </c>
      <c r="AE34" s="724"/>
      <c r="AF34" s="724"/>
      <c r="AG34" s="724"/>
      <c r="AH34" s="724"/>
      <c r="AI34" s="724"/>
      <c r="AJ34" s="724"/>
      <c r="AK34" s="724"/>
      <c r="AL34" s="666">
        <v>0</v>
      </c>
      <c r="AM34" s="667"/>
      <c r="AN34" s="667"/>
      <c r="AO34" s="725"/>
      <c r="AP34" s="234"/>
      <c r="AQ34" s="735" t="s">
        <v>314</v>
      </c>
      <c r="AR34" s="736"/>
      <c r="AS34" s="736"/>
      <c r="AT34" s="736"/>
      <c r="AU34" s="736"/>
      <c r="AV34" s="736"/>
      <c r="AW34" s="736"/>
      <c r="AX34" s="736"/>
      <c r="AY34" s="736"/>
      <c r="AZ34" s="736"/>
      <c r="BA34" s="736"/>
      <c r="BB34" s="736"/>
      <c r="BC34" s="736"/>
      <c r="BD34" s="736"/>
      <c r="BE34" s="736"/>
      <c r="BF34" s="737"/>
      <c r="BG34" s="735" t="s">
        <v>315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316</v>
      </c>
      <c r="CE34" s="702"/>
      <c r="CF34" s="702"/>
      <c r="CG34" s="702"/>
      <c r="CH34" s="702"/>
      <c r="CI34" s="702"/>
      <c r="CJ34" s="702"/>
      <c r="CK34" s="702"/>
      <c r="CL34" s="702"/>
      <c r="CM34" s="702"/>
      <c r="CN34" s="702"/>
      <c r="CO34" s="702"/>
      <c r="CP34" s="702"/>
      <c r="CQ34" s="703"/>
      <c r="CR34" s="661">
        <v>997327</v>
      </c>
      <c r="CS34" s="664"/>
      <c r="CT34" s="664"/>
      <c r="CU34" s="664"/>
      <c r="CV34" s="664"/>
      <c r="CW34" s="664"/>
      <c r="CX34" s="664"/>
      <c r="CY34" s="665"/>
      <c r="CZ34" s="666">
        <v>16.600000000000001</v>
      </c>
      <c r="DA34" s="695"/>
      <c r="DB34" s="695"/>
      <c r="DC34" s="696"/>
      <c r="DD34" s="669">
        <v>774946</v>
      </c>
      <c r="DE34" s="664"/>
      <c r="DF34" s="664"/>
      <c r="DG34" s="664"/>
      <c r="DH34" s="664"/>
      <c r="DI34" s="664"/>
      <c r="DJ34" s="664"/>
      <c r="DK34" s="665"/>
      <c r="DL34" s="669">
        <v>736598</v>
      </c>
      <c r="DM34" s="664"/>
      <c r="DN34" s="664"/>
      <c r="DO34" s="664"/>
      <c r="DP34" s="664"/>
      <c r="DQ34" s="664"/>
      <c r="DR34" s="664"/>
      <c r="DS34" s="664"/>
      <c r="DT34" s="664"/>
      <c r="DU34" s="664"/>
      <c r="DV34" s="665"/>
      <c r="DW34" s="666">
        <v>22.5</v>
      </c>
      <c r="DX34" s="695"/>
      <c r="DY34" s="695"/>
      <c r="DZ34" s="695"/>
      <c r="EA34" s="695"/>
      <c r="EB34" s="695"/>
      <c r="EC34" s="697"/>
    </row>
    <row r="35" spans="2:133" ht="11.25" customHeight="1" x14ac:dyDescent="0.15">
      <c r="B35" s="658" t="s">
        <v>317</v>
      </c>
      <c r="C35" s="659"/>
      <c r="D35" s="659"/>
      <c r="E35" s="659"/>
      <c r="F35" s="659"/>
      <c r="G35" s="659"/>
      <c r="H35" s="659"/>
      <c r="I35" s="659"/>
      <c r="J35" s="659"/>
      <c r="K35" s="659"/>
      <c r="L35" s="659"/>
      <c r="M35" s="659"/>
      <c r="N35" s="659"/>
      <c r="O35" s="659"/>
      <c r="P35" s="659"/>
      <c r="Q35" s="660"/>
      <c r="R35" s="661">
        <v>561755</v>
      </c>
      <c r="S35" s="664"/>
      <c r="T35" s="664"/>
      <c r="U35" s="664"/>
      <c r="V35" s="664"/>
      <c r="W35" s="664"/>
      <c r="X35" s="664"/>
      <c r="Y35" s="665"/>
      <c r="Z35" s="723">
        <v>9.1</v>
      </c>
      <c r="AA35" s="723"/>
      <c r="AB35" s="723"/>
      <c r="AC35" s="723"/>
      <c r="AD35" s="724" t="s">
        <v>126</v>
      </c>
      <c r="AE35" s="724"/>
      <c r="AF35" s="724"/>
      <c r="AG35" s="724"/>
      <c r="AH35" s="724"/>
      <c r="AI35" s="724"/>
      <c r="AJ35" s="724"/>
      <c r="AK35" s="724"/>
      <c r="AL35" s="666" t="s">
        <v>169</v>
      </c>
      <c r="AM35" s="667"/>
      <c r="AN35" s="667"/>
      <c r="AO35" s="725"/>
      <c r="AP35" s="234"/>
      <c r="AQ35" s="729" t="s">
        <v>318</v>
      </c>
      <c r="AR35" s="730"/>
      <c r="AS35" s="730"/>
      <c r="AT35" s="730"/>
      <c r="AU35" s="730"/>
      <c r="AV35" s="730"/>
      <c r="AW35" s="730"/>
      <c r="AX35" s="730"/>
      <c r="AY35" s="731"/>
      <c r="AZ35" s="726">
        <v>478810</v>
      </c>
      <c r="BA35" s="727"/>
      <c r="BB35" s="727"/>
      <c r="BC35" s="727"/>
      <c r="BD35" s="727"/>
      <c r="BE35" s="727"/>
      <c r="BF35" s="728"/>
      <c r="BG35" s="732" t="s">
        <v>319</v>
      </c>
      <c r="BH35" s="733"/>
      <c r="BI35" s="733"/>
      <c r="BJ35" s="733"/>
      <c r="BK35" s="733"/>
      <c r="BL35" s="733"/>
      <c r="BM35" s="733"/>
      <c r="BN35" s="733"/>
      <c r="BO35" s="733"/>
      <c r="BP35" s="733"/>
      <c r="BQ35" s="733"/>
      <c r="BR35" s="733"/>
      <c r="BS35" s="733"/>
      <c r="BT35" s="733"/>
      <c r="BU35" s="734"/>
      <c r="BV35" s="726">
        <v>7865</v>
      </c>
      <c r="BW35" s="727"/>
      <c r="BX35" s="727"/>
      <c r="BY35" s="727"/>
      <c r="BZ35" s="727"/>
      <c r="CA35" s="727"/>
      <c r="CB35" s="728"/>
      <c r="CD35" s="705" t="s">
        <v>320</v>
      </c>
      <c r="CE35" s="702"/>
      <c r="CF35" s="702"/>
      <c r="CG35" s="702"/>
      <c r="CH35" s="702"/>
      <c r="CI35" s="702"/>
      <c r="CJ35" s="702"/>
      <c r="CK35" s="702"/>
      <c r="CL35" s="702"/>
      <c r="CM35" s="702"/>
      <c r="CN35" s="702"/>
      <c r="CO35" s="702"/>
      <c r="CP35" s="702"/>
      <c r="CQ35" s="703"/>
      <c r="CR35" s="661">
        <v>114445</v>
      </c>
      <c r="CS35" s="662"/>
      <c r="CT35" s="662"/>
      <c r="CU35" s="662"/>
      <c r="CV35" s="662"/>
      <c r="CW35" s="662"/>
      <c r="CX35" s="662"/>
      <c r="CY35" s="663"/>
      <c r="CZ35" s="666">
        <v>1.9</v>
      </c>
      <c r="DA35" s="695"/>
      <c r="DB35" s="695"/>
      <c r="DC35" s="696"/>
      <c r="DD35" s="669">
        <v>99153</v>
      </c>
      <c r="DE35" s="662"/>
      <c r="DF35" s="662"/>
      <c r="DG35" s="662"/>
      <c r="DH35" s="662"/>
      <c r="DI35" s="662"/>
      <c r="DJ35" s="662"/>
      <c r="DK35" s="663"/>
      <c r="DL35" s="669">
        <v>99153</v>
      </c>
      <c r="DM35" s="662"/>
      <c r="DN35" s="662"/>
      <c r="DO35" s="662"/>
      <c r="DP35" s="662"/>
      <c r="DQ35" s="662"/>
      <c r="DR35" s="662"/>
      <c r="DS35" s="662"/>
      <c r="DT35" s="662"/>
      <c r="DU35" s="662"/>
      <c r="DV35" s="663"/>
      <c r="DW35" s="666">
        <v>3</v>
      </c>
      <c r="DX35" s="695"/>
      <c r="DY35" s="695"/>
      <c r="DZ35" s="695"/>
      <c r="EA35" s="695"/>
      <c r="EB35" s="695"/>
      <c r="EC35" s="697"/>
    </row>
    <row r="36" spans="2:133" ht="11.25" customHeight="1" x14ac:dyDescent="0.15">
      <c r="B36" s="658" t="s">
        <v>321</v>
      </c>
      <c r="C36" s="659"/>
      <c r="D36" s="659"/>
      <c r="E36" s="659"/>
      <c r="F36" s="659"/>
      <c r="G36" s="659"/>
      <c r="H36" s="659"/>
      <c r="I36" s="659"/>
      <c r="J36" s="659"/>
      <c r="K36" s="659"/>
      <c r="L36" s="659"/>
      <c r="M36" s="659"/>
      <c r="N36" s="659"/>
      <c r="O36" s="659"/>
      <c r="P36" s="659"/>
      <c r="Q36" s="660"/>
      <c r="R36" s="661" t="s">
        <v>169</v>
      </c>
      <c r="S36" s="664"/>
      <c r="T36" s="664"/>
      <c r="U36" s="664"/>
      <c r="V36" s="664"/>
      <c r="W36" s="664"/>
      <c r="X36" s="664"/>
      <c r="Y36" s="665"/>
      <c r="Z36" s="723" t="s">
        <v>169</v>
      </c>
      <c r="AA36" s="723"/>
      <c r="AB36" s="723"/>
      <c r="AC36" s="723"/>
      <c r="AD36" s="724" t="s">
        <v>126</v>
      </c>
      <c r="AE36" s="724"/>
      <c r="AF36" s="724"/>
      <c r="AG36" s="724"/>
      <c r="AH36" s="724"/>
      <c r="AI36" s="724"/>
      <c r="AJ36" s="724"/>
      <c r="AK36" s="724"/>
      <c r="AL36" s="666" t="s">
        <v>169</v>
      </c>
      <c r="AM36" s="667"/>
      <c r="AN36" s="667"/>
      <c r="AO36" s="725"/>
      <c r="AQ36" s="698" t="s">
        <v>322</v>
      </c>
      <c r="AR36" s="699"/>
      <c r="AS36" s="699"/>
      <c r="AT36" s="699"/>
      <c r="AU36" s="699"/>
      <c r="AV36" s="699"/>
      <c r="AW36" s="699"/>
      <c r="AX36" s="699"/>
      <c r="AY36" s="700"/>
      <c r="AZ36" s="661">
        <v>168394</v>
      </c>
      <c r="BA36" s="664"/>
      <c r="BB36" s="664"/>
      <c r="BC36" s="664"/>
      <c r="BD36" s="662"/>
      <c r="BE36" s="662"/>
      <c r="BF36" s="701"/>
      <c r="BG36" s="705" t="s">
        <v>323</v>
      </c>
      <c r="BH36" s="702"/>
      <c r="BI36" s="702"/>
      <c r="BJ36" s="702"/>
      <c r="BK36" s="702"/>
      <c r="BL36" s="702"/>
      <c r="BM36" s="702"/>
      <c r="BN36" s="702"/>
      <c r="BO36" s="702"/>
      <c r="BP36" s="702"/>
      <c r="BQ36" s="702"/>
      <c r="BR36" s="702"/>
      <c r="BS36" s="702"/>
      <c r="BT36" s="702"/>
      <c r="BU36" s="703"/>
      <c r="BV36" s="661">
        <v>2208</v>
      </c>
      <c r="BW36" s="664"/>
      <c r="BX36" s="664"/>
      <c r="BY36" s="664"/>
      <c r="BZ36" s="664"/>
      <c r="CA36" s="664"/>
      <c r="CB36" s="704"/>
      <c r="CD36" s="705" t="s">
        <v>324</v>
      </c>
      <c r="CE36" s="702"/>
      <c r="CF36" s="702"/>
      <c r="CG36" s="702"/>
      <c r="CH36" s="702"/>
      <c r="CI36" s="702"/>
      <c r="CJ36" s="702"/>
      <c r="CK36" s="702"/>
      <c r="CL36" s="702"/>
      <c r="CM36" s="702"/>
      <c r="CN36" s="702"/>
      <c r="CO36" s="702"/>
      <c r="CP36" s="702"/>
      <c r="CQ36" s="703"/>
      <c r="CR36" s="661">
        <v>555437</v>
      </c>
      <c r="CS36" s="664"/>
      <c r="CT36" s="664"/>
      <c r="CU36" s="664"/>
      <c r="CV36" s="664"/>
      <c r="CW36" s="664"/>
      <c r="CX36" s="664"/>
      <c r="CY36" s="665"/>
      <c r="CZ36" s="666">
        <v>9.1999999999999993</v>
      </c>
      <c r="DA36" s="695"/>
      <c r="DB36" s="695"/>
      <c r="DC36" s="696"/>
      <c r="DD36" s="669">
        <v>437878</v>
      </c>
      <c r="DE36" s="664"/>
      <c r="DF36" s="664"/>
      <c r="DG36" s="664"/>
      <c r="DH36" s="664"/>
      <c r="DI36" s="664"/>
      <c r="DJ36" s="664"/>
      <c r="DK36" s="665"/>
      <c r="DL36" s="669">
        <v>399031</v>
      </c>
      <c r="DM36" s="664"/>
      <c r="DN36" s="664"/>
      <c r="DO36" s="664"/>
      <c r="DP36" s="664"/>
      <c r="DQ36" s="664"/>
      <c r="DR36" s="664"/>
      <c r="DS36" s="664"/>
      <c r="DT36" s="664"/>
      <c r="DU36" s="664"/>
      <c r="DV36" s="665"/>
      <c r="DW36" s="666">
        <v>12.2</v>
      </c>
      <c r="DX36" s="695"/>
      <c r="DY36" s="695"/>
      <c r="DZ36" s="695"/>
      <c r="EA36" s="695"/>
      <c r="EB36" s="695"/>
      <c r="EC36" s="697"/>
    </row>
    <row r="37" spans="2:133" ht="11.25" customHeight="1" x14ac:dyDescent="0.15">
      <c r="B37" s="658" t="s">
        <v>325</v>
      </c>
      <c r="C37" s="659"/>
      <c r="D37" s="659"/>
      <c r="E37" s="659"/>
      <c r="F37" s="659"/>
      <c r="G37" s="659"/>
      <c r="H37" s="659"/>
      <c r="I37" s="659"/>
      <c r="J37" s="659"/>
      <c r="K37" s="659"/>
      <c r="L37" s="659"/>
      <c r="M37" s="659"/>
      <c r="N37" s="659"/>
      <c r="O37" s="659"/>
      <c r="P37" s="659"/>
      <c r="Q37" s="660"/>
      <c r="R37" s="661">
        <v>123955</v>
      </c>
      <c r="S37" s="664"/>
      <c r="T37" s="664"/>
      <c r="U37" s="664"/>
      <c r="V37" s="664"/>
      <c r="W37" s="664"/>
      <c r="X37" s="664"/>
      <c r="Y37" s="665"/>
      <c r="Z37" s="723">
        <v>2</v>
      </c>
      <c r="AA37" s="723"/>
      <c r="AB37" s="723"/>
      <c r="AC37" s="723"/>
      <c r="AD37" s="724" t="s">
        <v>169</v>
      </c>
      <c r="AE37" s="724"/>
      <c r="AF37" s="724"/>
      <c r="AG37" s="724"/>
      <c r="AH37" s="724"/>
      <c r="AI37" s="724"/>
      <c r="AJ37" s="724"/>
      <c r="AK37" s="724"/>
      <c r="AL37" s="666" t="s">
        <v>169</v>
      </c>
      <c r="AM37" s="667"/>
      <c r="AN37" s="667"/>
      <c r="AO37" s="725"/>
      <c r="AQ37" s="698" t="s">
        <v>326</v>
      </c>
      <c r="AR37" s="699"/>
      <c r="AS37" s="699"/>
      <c r="AT37" s="699"/>
      <c r="AU37" s="699"/>
      <c r="AV37" s="699"/>
      <c r="AW37" s="699"/>
      <c r="AX37" s="699"/>
      <c r="AY37" s="700"/>
      <c r="AZ37" s="661">
        <v>35186</v>
      </c>
      <c r="BA37" s="664"/>
      <c r="BB37" s="664"/>
      <c r="BC37" s="664"/>
      <c r="BD37" s="662"/>
      <c r="BE37" s="662"/>
      <c r="BF37" s="701"/>
      <c r="BG37" s="705" t="s">
        <v>327</v>
      </c>
      <c r="BH37" s="702"/>
      <c r="BI37" s="702"/>
      <c r="BJ37" s="702"/>
      <c r="BK37" s="702"/>
      <c r="BL37" s="702"/>
      <c r="BM37" s="702"/>
      <c r="BN37" s="702"/>
      <c r="BO37" s="702"/>
      <c r="BP37" s="702"/>
      <c r="BQ37" s="702"/>
      <c r="BR37" s="702"/>
      <c r="BS37" s="702"/>
      <c r="BT37" s="702"/>
      <c r="BU37" s="703"/>
      <c r="BV37" s="661">
        <v>593</v>
      </c>
      <c r="BW37" s="664"/>
      <c r="BX37" s="664"/>
      <c r="BY37" s="664"/>
      <c r="BZ37" s="664"/>
      <c r="CA37" s="664"/>
      <c r="CB37" s="704"/>
      <c r="CD37" s="705" t="s">
        <v>328</v>
      </c>
      <c r="CE37" s="702"/>
      <c r="CF37" s="702"/>
      <c r="CG37" s="702"/>
      <c r="CH37" s="702"/>
      <c r="CI37" s="702"/>
      <c r="CJ37" s="702"/>
      <c r="CK37" s="702"/>
      <c r="CL37" s="702"/>
      <c r="CM37" s="702"/>
      <c r="CN37" s="702"/>
      <c r="CO37" s="702"/>
      <c r="CP37" s="702"/>
      <c r="CQ37" s="703"/>
      <c r="CR37" s="661">
        <v>743</v>
      </c>
      <c r="CS37" s="662"/>
      <c r="CT37" s="662"/>
      <c r="CU37" s="662"/>
      <c r="CV37" s="662"/>
      <c r="CW37" s="662"/>
      <c r="CX37" s="662"/>
      <c r="CY37" s="663"/>
      <c r="CZ37" s="666">
        <v>0</v>
      </c>
      <c r="DA37" s="695"/>
      <c r="DB37" s="695"/>
      <c r="DC37" s="696"/>
      <c r="DD37" s="669">
        <v>743</v>
      </c>
      <c r="DE37" s="662"/>
      <c r="DF37" s="662"/>
      <c r="DG37" s="662"/>
      <c r="DH37" s="662"/>
      <c r="DI37" s="662"/>
      <c r="DJ37" s="662"/>
      <c r="DK37" s="663"/>
      <c r="DL37" s="669">
        <v>741</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329</v>
      </c>
      <c r="C38" s="674"/>
      <c r="D38" s="674"/>
      <c r="E38" s="674"/>
      <c r="F38" s="674"/>
      <c r="G38" s="674"/>
      <c r="H38" s="674"/>
      <c r="I38" s="674"/>
      <c r="J38" s="674"/>
      <c r="K38" s="674"/>
      <c r="L38" s="674"/>
      <c r="M38" s="674"/>
      <c r="N38" s="674"/>
      <c r="O38" s="674"/>
      <c r="P38" s="674"/>
      <c r="Q38" s="675"/>
      <c r="R38" s="676">
        <v>6155583</v>
      </c>
      <c r="S38" s="713"/>
      <c r="T38" s="713"/>
      <c r="U38" s="713"/>
      <c r="V38" s="713"/>
      <c r="W38" s="713"/>
      <c r="X38" s="713"/>
      <c r="Y38" s="718"/>
      <c r="Z38" s="719">
        <v>100</v>
      </c>
      <c r="AA38" s="719"/>
      <c r="AB38" s="719"/>
      <c r="AC38" s="719"/>
      <c r="AD38" s="720">
        <v>3153650</v>
      </c>
      <c r="AE38" s="720"/>
      <c r="AF38" s="720"/>
      <c r="AG38" s="720"/>
      <c r="AH38" s="720"/>
      <c r="AI38" s="720"/>
      <c r="AJ38" s="720"/>
      <c r="AK38" s="720"/>
      <c r="AL38" s="679">
        <v>100</v>
      </c>
      <c r="AM38" s="721"/>
      <c r="AN38" s="721"/>
      <c r="AO38" s="722"/>
      <c r="AQ38" s="698" t="s">
        <v>330</v>
      </c>
      <c r="AR38" s="699"/>
      <c r="AS38" s="699"/>
      <c r="AT38" s="699"/>
      <c r="AU38" s="699"/>
      <c r="AV38" s="699"/>
      <c r="AW38" s="699"/>
      <c r="AX38" s="699"/>
      <c r="AY38" s="700"/>
      <c r="AZ38" s="661" t="s">
        <v>331</v>
      </c>
      <c r="BA38" s="664"/>
      <c r="BB38" s="664"/>
      <c r="BC38" s="664"/>
      <c r="BD38" s="662"/>
      <c r="BE38" s="662"/>
      <c r="BF38" s="701"/>
      <c r="BG38" s="705" t="s">
        <v>332</v>
      </c>
      <c r="BH38" s="702"/>
      <c r="BI38" s="702"/>
      <c r="BJ38" s="702"/>
      <c r="BK38" s="702"/>
      <c r="BL38" s="702"/>
      <c r="BM38" s="702"/>
      <c r="BN38" s="702"/>
      <c r="BO38" s="702"/>
      <c r="BP38" s="702"/>
      <c r="BQ38" s="702"/>
      <c r="BR38" s="702"/>
      <c r="BS38" s="702"/>
      <c r="BT38" s="702"/>
      <c r="BU38" s="703"/>
      <c r="BV38" s="661">
        <v>924</v>
      </c>
      <c r="BW38" s="664"/>
      <c r="BX38" s="664"/>
      <c r="BY38" s="664"/>
      <c r="BZ38" s="664"/>
      <c r="CA38" s="664"/>
      <c r="CB38" s="704"/>
      <c r="CD38" s="705" t="s">
        <v>333</v>
      </c>
      <c r="CE38" s="702"/>
      <c r="CF38" s="702"/>
      <c r="CG38" s="702"/>
      <c r="CH38" s="702"/>
      <c r="CI38" s="702"/>
      <c r="CJ38" s="702"/>
      <c r="CK38" s="702"/>
      <c r="CL38" s="702"/>
      <c r="CM38" s="702"/>
      <c r="CN38" s="702"/>
      <c r="CO38" s="702"/>
      <c r="CP38" s="702"/>
      <c r="CQ38" s="703"/>
      <c r="CR38" s="661">
        <v>443624</v>
      </c>
      <c r="CS38" s="664"/>
      <c r="CT38" s="664"/>
      <c r="CU38" s="664"/>
      <c r="CV38" s="664"/>
      <c r="CW38" s="664"/>
      <c r="CX38" s="664"/>
      <c r="CY38" s="665"/>
      <c r="CZ38" s="666">
        <v>7.4</v>
      </c>
      <c r="DA38" s="695"/>
      <c r="DB38" s="695"/>
      <c r="DC38" s="696"/>
      <c r="DD38" s="669">
        <v>407770</v>
      </c>
      <c r="DE38" s="664"/>
      <c r="DF38" s="664"/>
      <c r="DG38" s="664"/>
      <c r="DH38" s="664"/>
      <c r="DI38" s="664"/>
      <c r="DJ38" s="664"/>
      <c r="DK38" s="665"/>
      <c r="DL38" s="669">
        <v>315056</v>
      </c>
      <c r="DM38" s="664"/>
      <c r="DN38" s="664"/>
      <c r="DO38" s="664"/>
      <c r="DP38" s="664"/>
      <c r="DQ38" s="664"/>
      <c r="DR38" s="664"/>
      <c r="DS38" s="664"/>
      <c r="DT38" s="664"/>
      <c r="DU38" s="664"/>
      <c r="DV38" s="665"/>
      <c r="DW38" s="666">
        <v>9.6</v>
      </c>
      <c r="DX38" s="695"/>
      <c r="DY38" s="695"/>
      <c r="DZ38" s="695"/>
      <c r="EA38" s="695"/>
      <c r="EB38" s="695"/>
      <c r="EC38" s="697"/>
    </row>
    <row r="39" spans="2:133" ht="11.25" customHeight="1" x14ac:dyDescent="0.15">
      <c r="AQ39" s="698" t="s">
        <v>334</v>
      </c>
      <c r="AR39" s="699"/>
      <c r="AS39" s="699"/>
      <c r="AT39" s="699"/>
      <c r="AU39" s="699"/>
      <c r="AV39" s="699"/>
      <c r="AW39" s="699"/>
      <c r="AX39" s="699"/>
      <c r="AY39" s="700"/>
      <c r="AZ39" s="661" t="s">
        <v>126</v>
      </c>
      <c r="BA39" s="664"/>
      <c r="BB39" s="664"/>
      <c r="BC39" s="664"/>
      <c r="BD39" s="662"/>
      <c r="BE39" s="662"/>
      <c r="BF39" s="701"/>
      <c r="BG39" s="706" t="s">
        <v>335</v>
      </c>
      <c r="BH39" s="707"/>
      <c r="BI39" s="707"/>
      <c r="BJ39" s="707"/>
      <c r="BK39" s="707"/>
      <c r="BL39" s="235"/>
      <c r="BM39" s="702" t="s">
        <v>336</v>
      </c>
      <c r="BN39" s="702"/>
      <c r="BO39" s="702"/>
      <c r="BP39" s="702"/>
      <c r="BQ39" s="702"/>
      <c r="BR39" s="702"/>
      <c r="BS39" s="702"/>
      <c r="BT39" s="702"/>
      <c r="BU39" s="703"/>
      <c r="BV39" s="661">
        <v>88</v>
      </c>
      <c r="BW39" s="664"/>
      <c r="BX39" s="664"/>
      <c r="BY39" s="664"/>
      <c r="BZ39" s="664"/>
      <c r="CA39" s="664"/>
      <c r="CB39" s="704"/>
      <c r="CD39" s="705" t="s">
        <v>337</v>
      </c>
      <c r="CE39" s="702"/>
      <c r="CF39" s="702"/>
      <c r="CG39" s="702"/>
      <c r="CH39" s="702"/>
      <c r="CI39" s="702"/>
      <c r="CJ39" s="702"/>
      <c r="CK39" s="702"/>
      <c r="CL39" s="702"/>
      <c r="CM39" s="702"/>
      <c r="CN39" s="702"/>
      <c r="CO39" s="702"/>
      <c r="CP39" s="702"/>
      <c r="CQ39" s="703"/>
      <c r="CR39" s="661">
        <v>182275</v>
      </c>
      <c r="CS39" s="662"/>
      <c r="CT39" s="662"/>
      <c r="CU39" s="662"/>
      <c r="CV39" s="662"/>
      <c r="CW39" s="662"/>
      <c r="CX39" s="662"/>
      <c r="CY39" s="663"/>
      <c r="CZ39" s="666">
        <v>3</v>
      </c>
      <c r="DA39" s="695"/>
      <c r="DB39" s="695"/>
      <c r="DC39" s="696"/>
      <c r="DD39" s="669" t="s">
        <v>331</v>
      </c>
      <c r="DE39" s="662"/>
      <c r="DF39" s="662"/>
      <c r="DG39" s="662"/>
      <c r="DH39" s="662"/>
      <c r="DI39" s="662"/>
      <c r="DJ39" s="662"/>
      <c r="DK39" s="663"/>
      <c r="DL39" s="669" t="s">
        <v>126</v>
      </c>
      <c r="DM39" s="662"/>
      <c r="DN39" s="662"/>
      <c r="DO39" s="662"/>
      <c r="DP39" s="662"/>
      <c r="DQ39" s="662"/>
      <c r="DR39" s="662"/>
      <c r="DS39" s="662"/>
      <c r="DT39" s="662"/>
      <c r="DU39" s="662"/>
      <c r="DV39" s="663"/>
      <c r="DW39" s="666" t="s">
        <v>126</v>
      </c>
      <c r="DX39" s="695"/>
      <c r="DY39" s="695"/>
      <c r="DZ39" s="695"/>
      <c r="EA39" s="695"/>
      <c r="EB39" s="695"/>
      <c r="EC39" s="697"/>
    </row>
    <row r="40" spans="2:133" ht="11.25" customHeight="1" x14ac:dyDescent="0.15">
      <c r="AQ40" s="698" t="s">
        <v>338</v>
      </c>
      <c r="AR40" s="699"/>
      <c r="AS40" s="699"/>
      <c r="AT40" s="699"/>
      <c r="AU40" s="699"/>
      <c r="AV40" s="699"/>
      <c r="AW40" s="699"/>
      <c r="AX40" s="699"/>
      <c r="AY40" s="700"/>
      <c r="AZ40" s="661">
        <v>78679</v>
      </c>
      <c r="BA40" s="664"/>
      <c r="BB40" s="664"/>
      <c r="BC40" s="664"/>
      <c r="BD40" s="662"/>
      <c r="BE40" s="662"/>
      <c r="BF40" s="701"/>
      <c r="BG40" s="706"/>
      <c r="BH40" s="707"/>
      <c r="BI40" s="707"/>
      <c r="BJ40" s="707"/>
      <c r="BK40" s="707"/>
      <c r="BL40" s="235"/>
      <c r="BM40" s="702" t="s">
        <v>339</v>
      </c>
      <c r="BN40" s="702"/>
      <c r="BO40" s="702"/>
      <c r="BP40" s="702"/>
      <c r="BQ40" s="702"/>
      <c r="BR40" s="702"/>
      <c r="BS40" s="702"/>
      <c r="BT40" s="702"/>
      <c r="BU40" s="703"/>
      <c r="BV40" s="661" t="s">
        <v>126</v>
      </c>
      <c r="BW40" s="664"/>
      <c r="BX40" s="664"/>
      <c r="BY40" s="664"/>
      <c r="BZ40" s="664"/>
      <c r="CA40" s="664"/>
      <c r="CB40" s="704"/>
      <c r="CD40" s="705" t="s">
        <v>340</v>
      </c>
      <c r="CE40" s="702"/>
      <c r="CF40" s="702"/>
      <c r="CG40" s="702"/>
      <c r="CH40" s="702"/>
      <c r="CI40" s="702"/>
      <c r="CJ40" s="702"/>
      <c r="CK40" s="702"/>
      <c r="CL40" s="702"/>
      <c r="CM40" s="702"/>
      <c r="CN40" s="702"/>
      <c r="CO40" s="702"/>
      <c r="CP40" s="702"/>
      <c r="CQ40" s="703"/>
      <c r="CR40" s="661">
        <v>72700</v>
      </c>
      <c r="CS40" s="664"/>
      <c r="CT40" s="664"/>
      <c r="CU40" s="664"/>
      <c r="CV40" s="664"/>
      <c r="CW40" s="664"/>
      <c r="CX40" s="664"/>
      <c r="CY40" s="665"/>
      <c r="CZ40" s="666">
        <v>1.2</v>
      </c>
      <c r="DA40" s="695"/>
      <c r="DB40" s="695"/>
      <c r="DC40" s="696"/>
      <c r="DD40" s="669">
        <v>1164</v>
      </c>
      <c r="DE40" s="664"/>
      <c r="DF40" s="664"/>
      <c r="DG40" s="664"/>
      <c r="DH40" s="664"/>
      <c r="DI40" s="664"/>
      <c r="DJ40" s="664"/>
      <c r="DK40" s="665"/>
      <c r="DL40" s="669">
        <v>1164</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341</v>
      </c>
      <c r="AR41" s="711"/>
      <c r="AS41" s="711"/>
      <c r="AT41" s="711"/>
      <c r="AU41" s="711"/>
      <c r="AV41" s="711"/>
      <c r="AW41" s="711"/>
      <c r="AX41" s="711"/>
      <c r="AY41" s="712"/>
      <c r="AZ41" s="676">
        <v>196551</v>
      </c>
      <c r="BA41" s="713"/>
      <c r="BB41" s="713"/>
      <c r="BC41" s="713"/>
      <c r="BD41" s="677"/>
      <c r="BE41" s="677"/>
      <c r="BF41" s="714"/>
      <c r="BG41" s="708"/>
      <c r="BH41" s="709"/>
      <c r="BI41" s="709"/>
      <c r="BJ41" s="709"/>
      <c r="BK41" s="709"/>
      <c r="BL41" s="236"/>
      <c r="BM41" s="715" t="s">
        <v>342</v>
      </c>
      <c r="BN41" s="715"/>
      <c r="BO41" s="715"/>
      <c r="BP41" s="715"/>
      <c r="BQ41" s="715"/>
      <c r="BR41" s="715"/>
      <c r="BS41" s="715"/>
      <c r="BT41" s="715"/>
      <c r="BU41" s="716"/>
      <c r="BV41" s="676">
        <v>300</v>
      </c>
      <c r="BW41" s="713"/>
      <c r="BX41" s="713"/>
      <c r="BY41" s="713"/>
      <c r="BZ41" s="713"/>
      <c r="CA41" s="713"/>
      <c r="CB41" s="717"/>
      <c r="CD41" s="705" t="s">
        <v>343</v>
      </c>
      <c r="CE41" s="702"/>
      <c r="CF41" s="702"/>
      <c r="CG41" s="702"/>
      <c r="CH41" s="702"/>
      <c r="CI41" s="702"/>
      <c r="CJ41" s="702"/>
      <c r="CK41" s="702"/>
      <c r="CL41" s="702"/>
      <c r="CM41" s="702"/>
      <c r="CN41" s="702"/>
      <c r="CO41" s="702"/>
      <c r="CP41" s="702"/>
      <c r="CQ41" s="703"/>
      <c r="CR41" s="661" t="s">
        <v>331</v>
      </c>
      <c r="CS41" s="662"/>
      <c r="CT41" s="662"/>
      <c r="CU41" s="662"/>
      <c r="CV41" s="662"/>
      <c r="CW41" s="662"/>
      <c r="CX41" s="662"/>
      <c r="CY41" s="663"/>
      <c r="CZ41" s="666" t="s">
        <v>126</v>
      </c>
      <c r="DA41" s="695"/>
      <c r="DB41" s="695"/>
      <c r="DC41" s="696"/>
      <c r="DD41" s="669" t="s">
        <v>331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345</v>
      </c>
      <c r="CE42" s="659"/>
      <c r="CF42" s="659"/>
      <c r="CG42" s="659"/>
      <c r="CH42" s="659"/>
      <c r="CI42" s="659"/>
      <c r="CJ42" s="659"/>
      <c r="CK42" s="659"/>
      <c r="CL42" s="659"/>
      <c r="CM42" s="659"/>
      <c r="CN42" s="659"/>
      <c r="CO42" s="659"/>
      <c r="CP42" s="659"/>
      <c r="CQ42" s="660"/>
      <c r="CR42" s="661">
        <v>1757927</v>
      </c>
      <c r="CS42" s="664"/>
      <c r="CT42" s="664"/>
      <c r="CU42" s="664"/>
      <c r="CV42" s="664"/>
      <c r="CW42" s="664"/>
      <c r="CX42" s="664"/>
      <c r="CY42" s="665"/>
      <c r="CZ42" s="666">
        <v>29.2</v>
      </c>
      <c r="DA42" s="667"/>
      <c r="DB42" s="667"/>
      <c r="DC42" s="668"/>
      <c r="DD42" s="669">
        <v>519464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347</v>
      </c>
      <c r="CE43" s="659"/>
      <c r="CF43" s="659"/>
      <c r="CG43" s="659"/>
      <c r="CH43" s="659"/>
      <c r="CI43" s="659"/>
      <c r="CJ43" s="659"/>
      <c r="CK43" s="659"/>
      <c r="CL43" s="659"/>
      <c r="CM43" s="659"/>
      <c r="CN43" s="659"/>
      <c r="CO43" s="659"/>
      <c r="CP43" s="659"/>
      <c r="CQ43" s="660"/>
      <c r="CR43" s="661">
        <v>23186</v>
      </c>
      <c r="CS43" s="662"/>
      <c r="CT43" s="662"/>
      <c r="CU43" s="662"/>
      <c r="CV43" s="662"/>
      <c r="CW43" s="662"/>
      <c r="CX43" s="662"/>
      <c r="CY43" s="663"/>
      <c r="CZ43" s="666">
        <v>0.4</v>
      </c>
      <c r="DA43" s="695"/>
      <c r="DB43" s="695"/>
      <c r="DC43" s="696"/>
      <c r="DD43" s="669">
        <v>23186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348</v>
      </c>
      <c r="CD44" s="689" t="s">
        <v>298</v>
      </c>
      <c r="CE44" s="690"/>
      <c r="CF44" s="658" t="s">
        <v>349</v>
      </c>
      <c r="CG44" s="659"/>
      <c r="CH44" s="659"/>
      <c r="CI44" s="659"/>
      <c r="CJ44" s="659"/>
      <c r="CK44" s="659"/>
      <c r="CL44" s="659"/>
      <c r="CM44" s="659"/>
      <c r="CN44" s="659"/>
      <c r="CO44" s="659"/>
      <c r="CP44" s="659"/>
      <c r="CQ44" s="660"/>
      <c r="CR44" s="661">
        <v>1595076</v>
      </c>
      <c r="CS44" s="664"/>
      <c r="CT44" s="664"/>
      <c r="CU44" s="664"/>
      <c r="CV44" s="664"/>
      <c r="CW44" s="664"/>
      <c r="CX44" s="664"/>
      <c r="CY44" s="665"/>
      <c r="CZ44" s="666">
        <v>26.5</v>
      </c>
      <c r="DA44" s="667"/>
      <c r="DB44" s="667"/>
      <c r="DC44" s="668"/>
      <c r="DD44" s="669">
        <v>476437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350</v>
      </c>
      <c r="CG45" s="659"/>
      <c r="CH45" s="659"/>
      <c r="CI45" s="659"/>
      <c r="CJ45" s="659"/>
      <c r="CK45" s="659"/>
      <c r="CL45" s="659"/>
      <c r="CM45" s="659"/>
      <c r="CN45" s="659"/>
      <c r="CO45" s="659"/>
      <c r="CP45" s="659"/>
      <c r="CQ45" s="660"/>
      <c r="CR45" s="661">
        <v>644839</v>
      </c>
      <c r="CS45" s="662"/>
      <c r="CT45" s="662"/>
      <c r="CU45" s="662"/>
      <c r="CV45" s="662"/>
      <c r="CW45" s="662"/>
      <c r="CX45" s="662"/>
      <c r="CY45" s="663"/>
      <c r="CZ45" s="666">
        <v>10.7</v>
      </c>
      <c r="DA45" s="695"/>
      <c r="DB45" s="695"/>
      <c r="DC45" s="696"/>
      <c r="DD45" s="669">
        <v>28613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351</v>
      </c>
      <c r="CG46" s="659"/>
      <c r="CH46" s="659"/>
      <c r="CI46" s="659"/>
      <c r="CJ46" s="659"/>
      <c r="CK46" s="659"/>
      <c r="CL46" s="659"/>
      <c r="CM46" s="659"/>
      <c r="CN46" s="659"/>
      <c r="CO46" s="659"/>
      <c r="CP46" s="659"/>
      <c r="CQ46" s="660"/>
      <c r="CR46" s="661">
        <v>913427</v>
      </c>
      <c r="CS46" s="664"/>
      <c r="CT46" s="664"/>
      <c r="CU46" s="664"/>
      <c r="CV46" s="664"/>
      <c r="CW46" s="664"/>
      <c r="CX46" s="664"/>
      <c r="CY46" s="665"/>
      <c r="CZ46" s="666">
        <v>15.2</v>
      </c>
      <c r="DA46" s="667"/>
      <c r="DB46" s="667"/>
      <c r="DC46" s="668"/>
      <c r="DD46" s="669">
        <v>421814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352</v>
      </c>
      <c r="CG47" s="659"/>
      <c r="CH47" s="659"/>
      <c r="CI47" s="659"/>
      <c r="CJ47" s="659"/>
      <c r="CK47" s="659"/>
      <c r="CL47" s="659"/>
      <c r="CM47" s="659"/>
      <c r="CN47" s="659"/>
      <c r="CO47" s="659"/>
      <c r="CP47" s="659"/>
      <c r="CQ47" s="660"/>
      <c r="CR47" s="661">
        <v>162851</v>
      </c>
      <c r="CS47" s="662"/>
      <c r="CT47" s="662"/>
      <c r="CU47" s="662"/>
      <c r="CV47" s="662"/>
      <c r="CW47" s="662"/>
      <c r="CX47" s="662"/>
      <c r="CY47" s="663"/>
      <c r="CZ47" s="666">
        <v>2.7</v>
      </c>
      <c r="DA47" s="695"/>
      <c r="DB47" s="695"/>
      <c r="DC47" s="696"/>
      <c r="DD47" s="669">
        <v>43027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353</v>
      </c>
      <c r="CG48" s="659"/>
      <c r="CH48" s="659"/>
      <c r="CI48" s="659"/>
      <c r="CJ48" s="659"/>
      <c r="CK48" s="659"/>
      <c r="CL48" s="659"/>
      <c r="CM48" s="659"/>
      <c r="CN48" s="659"/>
      <c r="CO48" s="659"/>
      <c r="CP48" s="659"/>
      <c r="CQ48" s="660"/>
      <c r="CR48" s="661" t="s">
        <v>331</v>
      </c>
      <c r="CS48" s="664"/>
      <c r="CT48" s="664"/>
      <c r="CU48" s="664"/>
      <c r="CV48" s="664"/>
      <c r="CW48" s="664"/>
      <c r="CX48" s="664"/>
      <c r="CY48" s="665"/>
      <c r="CZ48" s="666" t="s">
        <v>331</v>
      </c>
      <c r="DA48" s="667"/>
      <c r="DB48" s="667"/>
      <c r="DC48" s="668"/>
      <c r="DD48" s="669" t="s">
        <v>331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354</v>
      </c>
      <c r="CE49" s="674"/>
      <c r="CF49" s="674"/>
      <c r="CG49" s="674"/>
      <c r="CH49" s="674"/>
      <c r="CI49" s="674"/>
      <c r="CJ49" s="674"/>
      <c r="CK49" s="674"/>
      <c r="CL49" s="674"/>
      <c r="CM49" s="674"/>
      <c r="CN49" s="674"/>
      <c r="CO49" s="674"/>
      <c r="CP49" s="674"/>
      <c r="CQ49" s="675"/>
      <c r="CR49" s="676">
        <v>6016563</v>
      </c>
      <c r="CS49" s="677"/>
      <c r="CT49" s="677"/>
      <c r="CU49" s="677"/>
      <c r="CV49" s="677"/>
      <c r="CW49" s="677"/>
      <c r="CX49" s="677"/>
      <c r="CY49" s="678"/>
      <c r="CZ49" s="679">
        <v>100</v>
      </c>
      <c r="DA49" s="680"/>
      <c r="DB49" s="680"/>
      <c r="DC49" s="681"/>
      <c r="DD49" s="682">
        <v>3861314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0Z2VUYfMgVMvgFX4n92R4X5UlCzlp1G8GztnwwE6Xm2UOv9/H+tydmXYfuHuRPH+rPn5LjIXlHYqV6CNjqAL/g==" saltValue="phVuJNjFSZM4Ycn+ekmA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356</v>
      </c>
      <c r="DK2" s="1200"/>
      <c r="DL2" s="1200"/>
      <c r="DM2" s="1200"/>
      <c r="DN2" s="1200"/>
      <c r="DO2" s="1201"/>
      <c r="DP2" s="249"/>
      <c r="DQ2" s="1199" t="s">
        <v>357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358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359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360</v>
      </c>
      <c r="B5" s="1085"/>
      <c r="C5" s="1085"/>
      <c r="D5" s="1085"/>
      <c r="E5" s="1085"/>
      <c r="F5" s="1085"/>
      <c r="G5" s="1085"/>
      <c r="H5" s="1085"/>
      <c r="I5" s="1085"/>
      <c r="J5" s="1085"/>
      <c r="K5" s="1085"/>
      <c r="L5" s="1085"/>
      <c r="M5" s="1085"/>
      <c r="N5" s="1085"/>
      <c r="O5" s="1085"/>
      <c r="P5" s="1086"/>
      <c r="Q5" s="1090" t="s">
        <v>361</v>
      </c>
      <c r="R5" s="1091"/>
      <c r="S5" s="1091"/>
      <c r="T5" s="1091"/>
      <c r="U5" s="1092"/>
      <c r="V5" s="1090" t="s">
        <v>362</v>
      </c>
      <c r="W5" s="1091"/>
      <c r="X5" s="1091"/>
      <c r="Y5" s="1091"/>
      <c r="Z5" s="1092"/>
      <c r="AA5" s="1090" t="s">
        <v>363</v>
      </c>
      <c r="AB5" s="1091"/>
      <c r="AC5" s="1091"/>
      <c r="AD5" s="1091"/>
      <c r="AE5" s="1091"/>
      <c r="AF5" s="1202" t="s">
        <v>364</v>
      </c>
      <c r="AG5" s="1091"/>
      <c r="AH5" s="1091"/>
      <c r="AI5" s="1091"/>
      <c r="AJ5" s="1106"/>
      <c r="AK5" s="1091" t="s">
        <v>365</v>
      </c>
      <c r="AL5" s="1091"/>
      <c r="AM5" s="1091"/>
      <c r="AN5" s="1091"/>
      <c r="AO5" s="1092"/>
      <c r="AP5" s="1090" t="s">
        <v>366</v>
      </c>
      <c r="AQ5" s="1091"/>
      <c r="AR5" s="1091"/>
      <c r="AS5" s="1091"/>
      <c r="AT5" s="1092"/>
      <c r="AU5" s="1090" t="s">
        <v>367</v>
      </c>
      <c r="AV5" s="1091"/>
      <c r="AW5" s="1091"/>
      <c r="AX5" s="1091"/>
      <c r="AY5" s="1106"/>
      <c r="AZ5" s="256"/>
      <c r="BA5" s="256"/>
      <c r="BB5" s="256"/>
      <c r="BC5" s="256"/>
      <c r="BD5" s="256"/>
      <c r="BE5" s="257"/>
      <c r="BF5" s="257"/>
      <c r="BG5" s="257"/>
      <c r="BH5" s="257"/>
      <c r="BI5" s="257"/>
      <c r="BJ5" s="257"/>
      <c r="BK5" s="257"/>
      <c r="BL5" s="257"/>
      <c r="BM5" s="257"/>
      <c r="BN5" s="257"/>
      <c r="BO5" s="257"/>
      <c r="BP5" s="257"/>
      <c r="BQ5" s="1084" t="s">
        <v>368</v>
      </c>
      <c r="BR5" s="1085"/>
      <c r="BS5" s="1085"/>
      <c r="BT5" s="1085"/>
      <c r="BU5" s="1085"/>
      <c r="BV5" s="1085"/>
      <c r="BW5" s="1085"/>
      <c r="BX5" s="1085"/>
      <c r="BY5" s="1085"/>
      <c r="BZ5" s="1085"/>
      <c r="CA5" s="1085"/>
      <c r="CB5" s="1085"/>
      <c r="CC5" s="1085"/>
      <c r="CD5" s="1085"/>
      <c r="CE5" s="1085"/>
      <c r="CF5" s="1085"/>
      <c r="CG5" s="1086"/>
      <c r="CH5" s="1090" t="s">
        <v>369</v>
      </c>
      <c r="CI5" s="1091"/>
      <c r="CJ5" s="1091"/>
      <c r="CK5" s="1091"/>
      <c r="CL5" s="1092"/>
      <c r="CM5" s="1090" t="s">
        <v>370</v>
      </c>
      <c r="CN5" s="1091"/>
      <c r="CO5" s="1091"/>
      <c r="CP5" s="1091"/>
      <c r="CQ5" s="1092"/>
      <c r="CR5" s="1090" t="s">
        <v>371</v>
      </c>
      <c r="CS5" s="1091"/>
      <c r="CT5" s="1091"/>
      <c r="CU5" s="1091"/>
      <c r="CV5" s="1092"/>
      <c r="CW5" s="1090" t="s">
        <v>372</v>
      </c>
      <c r="CX5" s="1091"/>
      <c r="CY5" s="1091"/>
      <c r="CZ5" s="1091"/>
      <c r="DA5" s="1092"/>
      <c r="DB5" s="1090" t="s">
        <v>373</v>
      </c>
      <c r="DC5" s="1091"/>
      <c r="DD5" s="1091"/>
      <c r="DE5" s="1091"/>
      <c r="DF5" s="1092"/>
      <c r="DG5" s="1187" t="s">
        <v>374</v>
      </c>
      <c r="DH5" s="1188"/>
      <c r="DI5" s="1188"/>
      <c r="DJ5" s="1188"/>
      <c r="DK5" s="1189"/>
      <c r="DL5" s="1187" t="s">
        <v>375</v>
      </c>
      <c r="DM5" s="1188"/>
      <c r="DN5" s="1188"/>
      <c r="DO5" s="1188"/>
      <c r="DP5" s="1189"/>
      <c r="DQ5" s="1090" t="s">
        <v>376</v>
      </c>
      <c r="DR5" s="1091"/>
      <c r="DS5" s="1091"/>
      <c r="DT5" s="1091"/>
      <c r="DU5" s="1092"/>
      <c r="DV5" s="1090" t="s">
        <v>367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377</v>
      </c>
      <c r="C7" s="1140"/>
      <c r="D7" s="1140"/>
      <c r="E7" s="1140"/>
      <c r="F7" s="1140"/>
      <c r="G7" s="1140"/>
      <c r="H7" s="1140"/>
      <c r="I7" s="1140"/>
      <c r="J7" s="1140"/>
      <c r="K7" s="1140"/>
      <c r="L7" s="1140"/>
      <c r="M7" s="1140"/>
      <c r="N7" s="1140"/>
      <c r="O7" s="1140"/>
      <c r="P7" s="1141"/>
      <c r="Q7" s="1193">
        <v>5754</v>
      </c>
      <c r="R7" s="1194"/>
      <c r="S7" s="1194"/>
      <c r="T7" s="1194"/>
      <c r="U7" s="1194"/>
      <c r="V7" s="1194">
        <v>5615</v>
      </c>
      <c r="W7" s="1194"/>
      <c r="X7" s="1194"/>
      <c r="Y7" s="1194"/>
      <c r="Z7" s="1194"/>
      <c r="AA7" s="1194">
        <v>139</v>
      </c>
      <c r="AB7" s="1194"/>
      <c r="AC7" s="1194"/>
      <c r="AD7" s="1194"/>
      <c r="AE7" s="1195"/>
      <c r="AF7" s="1196">
        <v>105</v>
      </c>
      <c r="AG7" s="1197"/>
      <c r="AH7" s="1197"/>
      <c r="AI7" s="1197"/>
      <c r="AJ7" s="1198"/>
      <c r="AK7" s="1180">
        <v>1</v>
      </c>
      <c r="AL7" s="1181"/>
      <c r="AM7" s="1181"/>
      <c r="AN7" s="1181"/>
      <c r="AO7" s="1181"/>
      <c r="AP7" s="1181">
        <v>6736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378</v>
      </c>
      <c r="C8" s="1127"/>
      <c r="D8" s="1127"/>
      <c r="E8" s="1127"/>
      <c r="F8" s="1127"/>
      <c r="G8" s="1127"/>
      <c r="H8" s="1127"/>
      <c r="I8" s="1127"/>
      <c r="J8" s="1127"/>
      <c r="K8" s="1127"/>
      <c r="L8" s="1127"/>
      <c r="M8" s="1127"/>
      <c r="N8" s="1127"/>
      <c r="O8" s="1127"/>
      <c r="P8" s="1128"/>
      <c r="Q8" s="1132">
        <v>402</v>
      </c>
      <c r="R8" s="1133"/>
      <c r="S8" s="1133"/>
      <c r="T8" s="1133"/>
      <c r="U8" s="1133"/>
      <c r="V8" s="1133">
        <v>402</v>
      </c>
      <c r="W8" s="1133"/>
      <c r="X8" s="1133"/>
      <c r="Y8" s="1133"/>
      <c r="Z8" s="1133"/>
      <c r="AA8" s="1133" t="s">
        <v>576</v>
      </c>
      <c r="AB8" s="1133"/>
      <c r="AC8" s="1133"/>
      <c r="AD8" s="1133"/>
      <c r="AE8" s="1134"/>
      <c r="AF8" s="1108" t="s">
        <v>126</v>
      </c>
      <c r="AG8" s="1109"/>
      <c r="AH8" s="1109"/>
      <c r="AI8" s="1109"/>
      <c r="AJ8" s="1110"/>
      <c r="AK8" s="1175" t="s">
        <v>570</v>
      </c>
      <c r="AL8" s="1176"/>
      <c r="AM8" s="1176"/>
      <c r="AN8" s="1176"/>
      <c r="AO8" s="1176"/>
      <c r="AP8" s="1176" t="s">
        <v>570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379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380</v>
      </c>
      <c r="B23" s="1033" t="s">
        <v>381</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105</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360</v>
      </c>
      <c r="B26" s="1085"/>
      <c r="C26" s="1085"/>
      <c r="D26" s="1085"/>
      <c r="E26" s="1085"/>
      <c r="F26" s="1085"/>
      <c r="G26" s="1085"/>
      <c r="H26" s="1085"/>
      <c r="I26" s="1085"/>
      <c r="J26" s="1085"/>
      <c r="K26" s="1085"/>
      <c r="L26" s="1085"/>
      <c r="M26" s="1085"/>
      <c r="N26" s="1085"/>
      <c r="O26" s="1085"/>
      <c r="P26" s="1086"/>
      <c r="Q26" s="1090" t="s">
        <v>384</v>
      </c>
      <c r="R26" s="1091"/>
      <c r="S26" s="1091"/>
      <c r="T26" s="1091"/>
      <c r="U26" s="1092"/>
      <c r="V26" s="1090" t="s">
        <v>385</v>
      </c>
      <c r="W26" s="1091"/>
      <c r="X26" s="1091"/>
      <c r="Y26" s="1091"/>
      <c r="Z26" s="1092"/>
      <c r="AA26" s="1090" t="s">
        <v>386</v>
      </c>
      <c r="AB26" s="1091"/>
      <c r="AC26" s="1091"/>
      <c r="AD26" s="1091"/>
      <c r="AE26" s="1091"/>
      <c r="AF26" s="1148" t="s">
        <v>387</v>
      </c>
      <c r="AG26" s="1097"/>
      <c r="AH26" s="1097"/>
      <c r="AI26" s="1097"/>
      <c r="AJ26" s="1149"/>
      <c r="AK26" s="1091" t="s">
        <v>388</v>
      </c>
      <c r="AL26" s="1091"/>
      <c r="AM26" s="1091"/>
      <c r="AN26" s="1091"/>
      <c r="AO26" s="1092"/>
      <c r="AP26" s="1090" t="s">
        <v>389</v>
      </c>
      <c r="AQ26" s="1091"/>
      <c r="AR26" s="1091"/>
      <c r="AS26" s="1091"/>
      <c r="AT26" s="1092"/>
      <c r="AU26" s="1090" t="s">
        <v>390</v>
      </c>
      <c r="AV26" s="1091"/>
      <c r="AW26" s="1091"/>
      <c r="AX26" s="1091"/>
      <c r="AY26" s="1092"/>
      <c r="AZ26" s="1090" t="s">
        <v>391</v>
      </c>
      <c r="BA26" s="1091"/>
      <c r="BB26" s="1091"/>
      <c r="BC26" s="1091"/>
      <c r="BD26" s="1092"/>
      <c r="BE26" s="1090" t="s">
        <v>367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392</v>
      </c>
      <c r="C28" s="1140"/>
      <c r="D28" s="1140"/>
      <c r="E28" s="1140"/>
      <c r="F28" s="1140"/>
      <c r="G28" s="1140"/>
      <c r="H28" s="1140"/>
      <c r="I28" s="1140"/>
      <c r="J28" s="1140"/>
      <c r="K28" s="1140"/>
      <c r="L28" s="1140"/>
      <c r="M28" s="1140"/>
      <c r="N28" s="1140"/>
      <c r="O28" s="1140"/>
      <c r="P28" s="1141"/>
      <c r="Q28" s="1142">
        <v>427</v>
      </c>
      <c r="R28" s="1143"/>
      <c r="S28" s="1143"/>
      <c r="T28" s="1143"/>
      <c r="U28" s="1143"/>
      <c r="V28" s="1143">
        <v>419</v>
      </c>
      <c r="W28" s="1143"/>
      <c r="X28" s="1143"/>
      <c r="Y28" s="1143"/>
      <c r="Z28" s="1143"/>
      <c r="AA28" s="1143">
        <v>8</v>
      </c>
      <c r="AB28" s="1143"/>
      <c r="AC28" s="1143"/>
      <c r="AD28" s="1143"/>
      <c r="AE28" s="1144"/>
      <c r="AF28" s="1145">
        <v>8</v>
      </c>
      <c r="AG28" s="1143"/>
      <c r="AH28" s="1143"/>
      <c r="AI28" s="1143"/>
      <c r="AJ28" s="1146"/>
      <c r="AK28" s="1147">
        <v>32</v>
      </c>
      <c r="AL28" s="1135"/>
      <c r="AM28" s="1135"/>
      <c r="AN28" s="1135"/>
      <c r="AO28" s="1135"/>
      <c r="AP28" s="1135" t="s">
        <v>570</v>
      </c>
      <c r="AQ28" s="1135"/>
      <c r="AR28" s="1135"/>
      <c r="AS28" s="1135"/>
      <c r="AT28" s="1135"/>
      <c r="AU28" s="1135" t="s">
        <v>570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393</v>
      </c>
      <c r="C29" s="1127"/>
      <c r="D29" s="1127"/>
      <c r="E29" s="1127"/>
      <c r="F29" s="1127"/>
      <c r="G29" s="1127"/>
      <c r="H29" s="1127"/>
      <c r="I29" s="1127"/>
      <c r="J29" s="1127"/>
      <c r="K29" s="1127"/>
      <c r="L29" s="1127"/>
      <c r="M29" s="1127"/>
      <c r="N29" s="1127"/>
      <c r="O29" s="1127"/>
      <c r="P29" s="1128"/>
      <c r="Q29" s="1132">
        <v>60</v>
      </c>
      <c r="R29" s="1133"/>
      <c r="S29" s="1133"/>
      <c r="T29" s="1133"/>
      <c r="U29" s="1133"/>
      <c r="V29" s="1133">
        <v>60</v>
      </c>
      <c r="W29" s="1133"/>
      <c r="X29" s="1133"/>
      <c r="Y29" s="1133"/>
      <c r="Z29" s="1133"/>
      <c r="AA29" s="1133">
        <v>0</v>
      </c>
      <c r="AB29" s="1133"/>
      <c r="AC29" s="1133"/>
      <c r="AD29" s="1133"/>
      <c r="AE29" s="1134"/>
      <c r="AF29" s="1108">
        <v>0</v>
      </c>
      <c r="AG29" s="1109"/>
      <c r="AH29" s="1109"/>
      <c r="AI29" s="1109"/>
      <c r="AJ29" s="1110"/>
      <c r="AK29" s="1069">
        <v>27</v>
      </c>
      <c r="AL29" s="1060"/>
      <c r="AM29" s="1060"/>
      <c r="AN29" s="1060"/>
      <c r="AO29" s="1060"/>
      <c r="AP29" s="1060" t="s">
        <v>570</v>
      </c>
      <c r="AQ29" s="1060"/>
      <c r="AR29" s="1060"/>
      <c r="AS29" s="1060"/>
      <c r="AT29" s="1060"/>
      <c r="AU29" s="1060" t="s">
        <v>570</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394</v>
      </c>
      <c r="C30" s="1127"/>
      <c r="D30" s="1127"/>
      <c r="E30" s="1127"/>
      <c r="F30" s="1127"/>
      <c r="G30" s="1127"/>
      <c r="H30" s="1127"/>
      <c r="I30" s="1127"/>
      <c r="J30" s="1127"/>
      <c r="K30" s="1127"/>
      <c r="L30" s="1127"/>
      <c r="M30" s="1127"/>
      <c r="N30" s="1127"/>
      <c r="O30" s="1127"/>
      <c r="P30" s="1128"/>
      <c r="Q30" s="1132">
        <v>194</v>
      </c>
      <c r="R30" s="1133"/>
      <c r="S30" s="1133"/>
      <c r="T30" s="1133"/>
      <c r="U30" s="1133"/>
      <c r="V30" s="1133">
        <v>194</v>
      </c>
      <c r="W30" s="1133"/>
      <c r="X30" s="1133"/>
      <c r="Y30" s="1133"/>
      <c r="Z30" s="1133"/>
      <c r="AA30" s="1133" t="s">
        <v>576</v>
      </c>
      <c r="AB30" s="1133"/>
      <c r="AC30" s="1133"/>
      <c r="AD30" s="1133"/>
      <c r="AE30" s="1134"/>
      <c r="AF30" s="1108" t="s">
        <v>395</v>
      </c>
      <c r="AG30" s="1109"/>
      <c r="AH30" s="1109"/>
      <c r="AI30" s="1109"/>
      <c r="AJ30" s="1110"/>
      <c r="AK30" s="1069">
        <v>54</v>
      </c>
      <c r="AL30" s="1060"/>
      <c r="AM30" s="1060"/>
      <c r="AN30" s="1060"/>
      <c r="AO30" s="1060"/>
      <c r="AP30" s="1060" t="s">
        <v>570</v>
      </c>
      <c r="AQ30" s="1060"/>
      <c r="AR30" s="1060"/>
      <c r="AS30" s="1060"/>
      <c r="AT30" s="1060"/>
      <c r="AU30" s="1060" t="s">
        <v>570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396</v>
      </c>
      <c r="C31" s="1127"/>
      <c r="D31" s="1127"/>
      <c r="E31" s="1127"/>
      <c r="F31" s="1127"/>
      <c r="G31" s="1127"/>
      <c r="H31" s="1127"/>
      <c r="I31" s="1127"/>
      <c r="J31" s="1127"/>
      <c r="K31" s="1127"/>
      <c r="L31" s="1127"/>
      <c r="M31" s="1127"/>
      <c r="N31" s="1127"/>
      <c r="O31" s="1127"/>
      <c r="P31" s="1128"/>
      <c r="Q31" s="1132">
        <v>675</v>
      </c>
      <c r="R31" s="1133"/>
      <c r="S31" s="1133"/>
      <c r="T31" s="1133"/>
      <c r="U31" s="1133"/>
      <c r="V31" s="1133">
        <v>668</v>
      </c>
      <c r="W31" s="1133"/>
      <c r="X31" s="1133"/>
      <c r="Y31" s="1133"/>
      <c r="Z31" s="1133"/>
      <c r="AA31" s="1133">
        <v>8</v>
      </c>
      <c r="AB31" s="1133"/>
      <c r="AC31" s="1133"/>
      <c r="AD31" s="1133"/>
      <c r="AE31" s="1134"/>
      <c r="AF31" s="1108">
        <v>8</v>
      </c>
      <c r="AG31" s="1109"/>
      <c r="AH31" s="1109"/>
      <c r="AI31" s="1109"/>
      <c r="AJ31" s="1110"/>
      <c r="AK31" s="1069">
        <v>94</v>
      </c>
      <c r="AL31" s="1060"/>
      <c r="AM31" s="1060"/>
      <c r="AN31" s="1060"/>
      <c r="AO31" s="1060"/>
      <c r="AP31" s="1060" t="s">
        <v>570</v>
      </c>
      <c r="AQ31" s="1060"/>
      <c r="AR31" s="1060"/>
      <c r="AS31" s="1060"/>
      <c r="AT31" s="1060"/>
      <c r="AU31" s="1060" t="s">
        <v>570</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397</v>
      </c>
      <c r="C32" s="1127"/>
      <c r="D32" s="1127"/>
      <c r="E32" s="1127"/>
      <c r="F32" s="1127"/>
      <c r="G32" s="1127"/>
      <c r="H32" s="1127"/>
      <c r="I32" s="1127"/>
      <c r="J32" s="1127"/>
      <c r="K32" s="1127"/>
      <c r="L32" s="1127"/>
      <c r="M32" s="1127"/>
      <c r="N32" s="1127"/>
      <c r="O32" s="1127"/>
      <c r="P32" s="1128"/>
      <c r="Q32" s="1132">
        <v>246</v>
      </c>
      <c r="R32" s="1133"/>
      <c r="S32" s="1133"/>
      <c r="T32" s="1133"/>
      <c r="U32" s="1133"/>
      <c r="V32" s="1133">
        <v>246</v>
      </c>
      <c r="W32" s="1133"/>
      <c r="X32" s="1133"/>
      <c r="Y32" s="1133"/>
      <c r="Z32" s="1133"/>
      <c r="AA32" s="1133" t="s">
        <v>576</v>
      </c>
      <c r="AB32" s="1133"/>
      <c r="AC32" s="1133"/>
      <c r="AD32" s="1133"/>
      <c r="AE32" s="1134"/>
      <c r="AF32" s="1108" t="s">
        <v>126</v>
      </c>
      <c r="AG32" s="1109"/>
      <c r="AH32" s="1109"/>
      <c r="AI32" s="1109"/>
      <c r="AJ32" s="1110"/>
      <c r="AK32" s="1069">
        <v>168</v>
      </c>
      <c r="AL32" s="1060"/>
      <c r="AM32" s="1060"/>
      <c r="AN32" s="1060"/>
      <c r="AO32" s="1060"/>
      <c r="AP32" s="1060">
        <v>1918</v>
      </c>
      <c r="AQ32" s="1060"/>
      <c r="AR32" s="1060"/>
      <c r="AS32" s="1060"/>
      <c r="AT32" s="1060"/>
      <c r="AU32" s="1060">
        <v>1379</v>
      </c>
      <c r="AV32" s="1060"/>
      <c r="AW32" s="1060"/>
      <c r="AX32" s="1060"/>
      <c r="AY32" s="1060"/>
      <c r="AZ32" s="1131"/>
      <c r="BA32" s="1131"/>
      <c r="BB32" s="1131"/>
      <c r="BC32" s="1131"/>
      <c r="BD32" s="1131"/>
      <c r="BE32" s="1121" t="s">
        <v>398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399</v>
      </c>
      <c r="C33" s="1127"/>
      <c r="D33" s="1127"/>
      <c r="E33" s="1127"/>
      <c r="F33" s="1127"/>
      <c r="G33" s="1127"/>
      <c r="H33" s="1127"/>
      <c r="I33" s="1127"/>
      <c r="J33" s="1127"/>
      <c r="K33" s="1127"/>
      <c r="L33" s="1127"/>
      <c r="M33" s="1127"/>
      <c r="N33" s="1127"/>
      <c r="O33" s="1127"/>
      <c r="P33" s="1128"/>
      <c r="Q33" s="1132">
        <v>31</v>
      </c>
      <c r="R33" s="1133"/>
      <c r="S33" s="1133"/>
      <c r="T33" s="1133"/>
      <c r="U33" s="1133"/>
      <c r="V33" s="1133">
        <v>31</v>
      </c>
      <c r="W33" s="1133"/>
      <c r="X33" s="1133"/>
      <c r="Y33" s="1133"/>
      <c r="Z33" s="1133"/>
      <c r="AA33" s="1133" t="s">
        <v>576</v>
      </c>
      <c r="AB33" s="1133"/>
      <c r="AC33" s="1133"/>
      <c r="AD33" s="1133"/>
      <c r="AE33" s="1134"/>
      <c r="AF33" s="1108" t="s">
        <v>126</v>
      </c>
      <c r="AG33" s="1109"/>
      <c r="AH33" s="1109"/>
      <c r="AI33" s="1109"/>
      <c r="AJ33" s="1110"/>
      <c r="AK33" s="1069" t="s">
        <v>570</v>
      </c>
      <c r="AL33" s="1060"/>
      <c r="AM33" s="1060"/>
      <c r="AN33" s="1060"/>
      <c r="AO33" s="1060"/>
      <c r="AP33" s="1060" t="s">
        <v>570</v>
      </c>
      <c r="AQ33" s="1060"/>
      <c r="AR33" s="1060"/>
      <c r="AS33" s="1060"/>
      <c r="AT33" s="1060"/>
      <c r="AU33" s="1060" t="s">
        <v>570</v>
      </c>
      <c r="AV33" s="1060"/>
      <c r="AW33" s="1060"/>
      <c r="AX33" s="1060"/>
      <c r="AY33" s="1060"/>
      <c r="AZ33" s="1131"/>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401</v>
      </c>
      <c r="C34" s="1127"/>
      <c r="D34" s="1127"/>
      <c r="E34" s="1127"/>
      <c r="F34" s="1127"/>
      <c r="G34" s="1127"/>
      <c r="H34" s="1127"/>
      <c r="I34" s="1127"/>
      <c r="J34" s="1127"/>
      <c r="K34" s="1127"/>
      <c r="L34" s="1127"/>
      <c r="M34" s="1127"/>
      <c r="N34" s="1127"/>
      <c r="O34" s="1127"/>
      <c r="P34" s="1128"/>
      <c r="Q34" s="1132">
        <v>24</v>
      </c>
      <c r="R34" s="1133"/>
      <c r="S34" s="1133"/>
      <c r="T34" s="1133"/>
      <c r="U34" s="1133"/>
      <c r="V34" s="1133">
        <v>21</v>
      </c>
      <c r="W34" s="1133"/>
      <c r="X34" s="1133"/>
      <c r="Y34" s="1133"/>
      <c r="Z34" s="1133"/>
      <c r="AA34" s="1133">
        <v>2</v>
      </c>
      <c r="AB34" s="1133"/>
      <c r="AC34" s="1133"/>
      <c r="AD34" s="1133"/>
      <c r="AE34" s="1134"/>
      <c r="AF34" s="1108">
        <v>2</v>
      </c>
      <c r="AG34" s="1109"/>
      <c r="AH34" s="1109"/>
      <c r="AI34" s="1109"/>
      <c r="AJ34" s="1110"/>
      <c r="AK34" s="1069" t="s">
        <v>570</v>
      </c>
      <c r="AL34" s="1060"/>
      <c r="AM34" s="1060"/>
      <c r="AN34" s="1060"/>
      <c r="AO34" s="1060"/>
      <c r="AP34" s="1060" t="s">
        <v>570</v>
      </c>
      <c r="AQ34" s="1060"/>
      <c r="AR34" s="1060"/>
      <c r="AS34" s="1060"/>
      <c r="AT34" s="1060"/>
      <c r="AU34" s="1060" t="s">
        <v>570</v>
      </c>
      <c r="AV34" s="1060"/>
      <c r="AW34" s="1060"/>
      <c r="AX34" s="1060"/>
      <c r="AY34" s="1060"/>
      <c r="AZ34" s="1131"/>
      <c r="BA34" s="1131"/>
      <c r="BB34" s="1131"/>
      <c r="BC34" s="1131"/>
      <c r="BD34" s="1131"/>
      <c r="BE34" s="1121" t="s">
        <v>402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380</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384</v>
      </c>
      <c r="R66" s="1091"/>
      <c r="S66" s="1091"/>
      <c r="T66" s="1091"/>
      <c r="U66" s="1092"/>
      <c r="V66" s="1090" t="s">
        <v>385</v>
      </c>
      <c r="W66" s="1091"/>
      <c r="X66" s="1091"/>
      <c r="Y66" s="1091"/>
      <c r="Z66" s="1092"/>
      <c r="AA66" s="1090" t="s">
        <v>408</v>
      </c>
      <c r="AB66" s="1091"/>
      <c r="AC66" s="1091"/>
      <c r="AD66" s="1091"/>
      <c r="AE66" s="1092"/>
      <c r="AF66" s="1096" t="s">
        <v>387</v>
      </c>
      <c r="AG66" s="1097"/>
      <c r="AH66" s="1097"/>
      <c r="AI66" s="1097"/>
      <c r="AJ66" s="1098"/>
      <c r="AK66" s="1090" t="s">
        <v>388</v>
      </c>
      <c r="AL66" s="1085"/>
      <c r="AM66" s="1085"/>
      <c r="AN66" s="1085"/>
      <c r="AO66" s="1086"/>
      <c r="AP66" s="1090" t="s">
        <v>389</v>
      </c>
      <c r="AQ66" s="1091"/>
      <c r="AR66" s="1091"/>
      <c r="AS66" s="1091"/>
      <c r="AT66" s="1092"/>
      <c r="AU66" s="1090" t="s">
        <v>409</v>
      </c>
      <c r="AV66" s="1091"/>
      <c r="AW66" s="1091"/>
      <c r="AX66" s="1091"/>
      <c r="AY66" s="1092"/>
      <c r="AZ66" s="1090" t="s">
        <v>367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571</v>
      </c>
      <c r="C68" s="1075"/>
      <c r="D68" s="1075"/>
      <c r="E68" s="1075"/>
      <c r="F68" s="1075"/>
      <c r="G68" s="1075"/>
      <c r="H68" s="1075"/>
      <c r="I68" s="1075"/>
      <c r="J68" s="1075"/>
      <c r="K68" s="1075"/>
      <c r="L68" s="1075"/>
      <c r="M68" s="1075"/>
      <c r="N68" s="1075"/>
      <c r="O68" s="1075"/>
      <c r="P68" s="1076"/>
      <c r="Q68" s="1077">
        <v>4666</v>
      </c>
      <c r="R68" s="1071"/>
      <c r="S68" s="1071"/>
      <c r="T68" s="1071"/>
      <c r="U68" s="1071"/>
      <c r="V68" s="1071">
        <v>4620</v>
      </c>
      <c r="W68" s="1071"/>
      <c r="X68" s="1071"/>
      <c r="Y68" s="1071"/>
      <c r="Z68" s="1071"/>
      <c r="AA68" s="1071">
        <v>46</v>
      </c>
      <c r="AB68" s="1071"/>
      <c r="AC68" s="1071"/>
      <c r="AD68" s="1071"/>
      <c r="AE68" s="1071"/>
      <c r="AF68" s="1071">
        <v>16</v>
      </c>
      <c r="AG68" s="1071"/>
      <c r="AH68" s="1071"/>
      <c r="AI68" s="1071"/>
      <c r="AJ68" s="1071"/>
      <c r="AK68" s="1071">
        <v>30</v>
      </c>
      <c r="AL68" s="1071"/>
      <c r="AM68" s="1071"/>
      <c r="AN68" s="1071"/>
      <c r="AO68" s="1071"/>
      <c r="AP68" s="1071" t="s">
        <v>570</v>
      </c>
      <c r="AQ68" s="1071"/>
      <c r="AR68" s="1071"/>
      <c r="AS68" s="1071"/>
      <c r="AT68" s="1071"/>
      <c r="AU68" s="1071" t="s">
        <v>570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572</v>
      </c>
      <c r="C69" s="1064"/>
      <c r="D69" s="1064"/>
      <c r="E69" s="1064"/>
      <c r="F69" s="1064"/>
      <c r="G69" s="1064"/>
      <c r="H69" s="1064"/>
      <c r="I69" s="1064"/>
      <c r="J69" s="1064"/>
      <c r="K69" s="1064"/>
      <c r="L69" s="1064"/>
      <c r="M69" s="1064"/>
      <c r="N69" s="1064"/>
      <c r="O69" s="1064"/>
      <c r="P69" s="1065"/>
      <c r="Q69" s="1066">
        <v>123</v>
      </c>
      <c r="R69" s="1060"/>
      <c r="S69" s="1060"/>
      <c r="T69" s="1060"/>
      <c r="U69" s="1060"/>
      <c r="V69" s="1060">
        <v>116</v>
      </c>
      <c r="W69" s="1060"/>
      <c r="X69" s="1060"/>
      <c r="Y69" s="1060"/>
      <c r="Z69" s="1060"/>
      <c r="AA69" s="1060">
        <v>7</v>
      </c>
      <c r="AB69" s="1060"/>
      <c r="AC69" s="1060"/>
      <c r="AD69" s="1060"/>
      <c r="AE69" s="1060"/>
      <c r="AF69" s="1060">
        <v>7</v>
      </c>
      <c r="AG69" s="1060"/>
      <c r="AH69" s="1060"/>
      <c r="AI69" s="1060"/>
      <c r="AJ69" s="1060"/>
      <c r="AK69" s="1060">
        <v>23</v>
      </c>
      <c r="AL69" s="1060"/>
      <c r="AM69" s="1060"/>
      <c r="AN69" s="1060"/>
      <c r="AO69" s="1060"/>
      <c r="AP69" s="1060" t="s">
        <v>570</v>
      </c>
      <c r="AQ69" s="1060"/>
      <c r="AR69" s="1060"/>
      <c r="AS69" s="1060"/>
      <c r="AT69" s="1060"/>
      <c r="AU69" s="1060" t="s">
        <v>570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573</v>
      </c>
      <c r="C70" s="1064"/>
      <c r="D70" s="1064"/>
      <c r="E70" s="1064"/>
      <c r="F70" s="1064"/>
      <c r="G70" s="1064"/>
      <c r="H70" s="1064"/>
      <c r="I70" s="1064"/>
      <c r="J70" s="1064"/>
      <c r="K70" s="1064"/>
      <c r="L70" s="1064"/>
      <c r="M70" s="1064"/>
      <c r="N70" s="1064"/>
      <c r="O70" s="1064"/>
      <c r="P70" s="1065"/>
      <c r="Q70" s="1066">
        <v>145</v>
      </c>
      <c r="R70" s="1060"/>
      <c r="S70" s="1060"/>
      <c r="T70" s="1060"/>
      <c r="U70" s="1060"/>
      <c r="V70" s="1060">
        <v>102</v>
      </c>
      <c r="W70" s="1060"/>
      <c r="X70" s="1060"/>
      <c r="Y70" s="1060"/>
      <c r="Z70" s="1060"/>
      <c r="AA70" s="1060">
        <v>43</v>
      </c>
      <c r="AB70" s="1060"/>
      <c r="AC70" s="1060"/>
      <c r="AD70" s="1060"/>
      <c r="AE70" s="1060"/>
      <c r="AF70" s="1060">
        <v>43</v>
      </c>
      <c r="AG70" s="1060"/>
      <c r="AH70" s="1060"/>
      <c r="AI70" s="1060"/>
      <c r="AJ70" s="1060"/>
      <c r="AK70" s="1060">
        <v>0</v>
      </c>
      <c r="AL70" s="1060"/>
      <c r="AM70" s="1060"/>
      <c r="AN70" s="1060"/>
      <c r="AO70" s="1060"/>
      <c r="AP70" s="1060" t="s">
        <v>570</v>
      </c>
      <c r="AQ70" s="1060"/>
      <c r="AR70" s="1060"/>
      <c r="AS70" s="1060"/>
      <c r="AT70" s="1060"/>
      <c r="AU70" s="1060" t="s">
        <v>570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574</v>
      </c>
      <c r="C71" s="1064"/>
      <c r="D71" s="1064"/>
      <c r="E71" s="1064"/>
      <c r="F71" s="1064"/>
      <c r="G71" s="1064"/>
      <c r="H71" s="1064"/>
      <c r="I71" s="1064"/>
      <c r="J71" s="1064"/>
      <c r="K71" s="1064"/>
      <c r="L71" s="1064"/>
      <c r="M71" s="1064"/>
      <c r="N71" s="1064"/>
      <c r="O71" s="1064"/>
      <c r="P71" s="1065"/>
      <c r="Q71" s="1066">
        <v>9717</v>
      </c>
      <c r="R71" s="1060"/>
      <c r="S71" s="1060"/>
      <c r="T71" s="1060"/>
      <c r="U71" s="1060"/>
      <c r="V71" s="1060">
        <v>9798</v>
      </c>
      <c r="W71" s="1060"/>
      <c r="X71" s="1060"/>
      <c r="Y71" s="1060"/>
      <c r="Z71" s="1060"/>
      <c r="AA71" s="1070">
        <v>-81</v>
      </c>
      <c r="AB71" s="1068"/>
      <c r="AC71" s="1068"/>
      <c r="AD71" s="1068"/>
      <c r="AE71" s="1069"/>
      <c r="AF71" s="1060">
        <v>1977</v>
      </c>
      <c r="AG71" s="1060"/>
      <c r="AH71" s="1060"/>
      <c r="AI71" s="1060"/>
      <c r="AJ71" s="1060"/>
      <c r="AK71" s="1060">
        <v>788</v>
      </c>
      <c r="AL71" s="1060"/>
      <c r="AM71" s="1060"/>
      <c r="AN71" s="1060"/>
      <c r="AO71" s="1060"/>
      <c r="AP71" s="1060">
        <v>6061</v>
      </c>
      <c r="AQ71" s="1060"/>
      <c r="AR71" s="1060"/>
      <c r="AS71" s="1060"/>
      <c r="AT71" s="1060"/>
      <c r="AU71" s="1060">
        <v>320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575</v>
      </c>
      <c r="C72" s="1064"/>
      <c r="D72" s="1064"/>
      <c r="E72" s="1064"/>
      <c r="F72" s="1064"/>
      <c r="G72" s="1064"/>
      <c r="H72" s="1064"/>
      <c r="I72" s="1064"/>
      <c r="J72" s="1064"/>
      <c r="K72" s="1064"/>
      <c r="L72" s="1064"/>
      <c r="M72" s="1064"/>
      <c r="N72" s="1064"/>
      <c r="O72" s="1064"/>
      <c r="P72" s="1065"/>
      <c r="Q72" s="1066">
        <v>13982</v>
      </c>
      <c r="R72" s="1060"/>
      <c r="S72" s="1060"/>
      <c r="T72" s="1060"/>
      <c r="U72" s="1060"/>
      <c r="V72" s="1060">
        <v>13645</v>
      </c>
      <c r="W72" s="1060"/>
      <c r="X72" s="1060"/>
      <c r="Y72" s="1060"/>
      <c r="Z72" s="1060"/>
      <c r="AA72" s="1070">
        <v>336</v>
      </c>
      <c r="AB72" s="1068"/>
      <c r="AC72" s="1068"/>
      <c r="AD72" s="1068"/>
      <c r="AE72" s="1069"/>
      <c r="AF72" s="1060">
        <v>320</v>
      </c>
      <c r="AG72" s="1060"/>
      <c r="AH72" s="1060"/>
      <c r="AI72" s="1060"/>
      <c r="AJ72" s="1060"/>
      <c r="AK72" s="1060">
        <v>99</v>
      </c>
      <c r="AL72" s="1060"/>
      <c r="AM72" s="1060"/>
      <c r="AN72" s="1060"/>
      <c r="AO72" s="1060"/>
      <c r="AP72" s="1060">
        <v>3202</v>
      </c>
      <c r="AQ72" s="1060"/>
      <c r="AR72" s="1060"/>
      <c r="AS72" s="1060"/>
      <c r="AT72" s="1060"/>
      <c r="AU72" s="1060">
        <v>77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380</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297</v>
      </c>
      <c r="AG109" s="983"/>
      <c r="AH109" s="983"/>
      <c r="AI109" s="983"/>
      <c r="AJ109" s="984"/>
      <c r="AK109" s="985" t="s">
        <v>296</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297</v>
      </c>
      <c r="BW109" s="983"/>
      <c r="BX109" s="983"/>
      <c r="BY109" s="983"/>
      <c r="BZ109" s="984"/>
      <c r="CA109" s="985" t="s">
        <v>296</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297</v>
      </c>
      <c r="DM109" s="983"/>
      <c r="DN109" s="983"/>
      <c r="DO109" s="983"/>
      <c r="DP109" s="984"/>
      <c r="DQ109" s="985" t="s">
        <v>296</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686640</v>
      </c>
      <c r="AB110" s="976"/>
      <c r="AC110" s="976"/>
      <c r="AD110" s="976"/>
      <c r="AE110" s="977"/>
      <c r="AF110" s="978">
        <v>701004</v>
      </c>
      <c r="AG110" s="976"/>
      <c r="AH110" s="976"/>
      <c r="AI110" s="976"/>
      <c r="AJ110" s="977"/>
      <c r="AK110" s="978">
        <v>685869</v>
      </c>
      <c r="AL110" s="976"/>
      <c r="AM110" s="976"/>
      <c r="AN110" s="976"/>
      <c r="AO110" s="977"/>
      <c r="AP110" s="979">
        <v>26.4</v>
      </c>
      <c r="AQ110" s="980"/>
      <c r="AR110" s="980"/>
      <c r="AS110" s="980"/>
      <c r="AT110" s="981"/>
      <c r="AU110" s="1015" t="s">
        <v>71</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6959088</v>
      </c>
      <c r="BR110" s="923"/>
      <c r="BS110" s="923"/>
      <c r="BT110" s="923"/>
      <c r="BU110" s="923"/>
      <c r="BV110" s="923">
        <v>6834512</v>
      </c>
      <c r="BW110" s="923"/>
      <c r="BX110" s="923"/>
      <c r="BY110" s="923"/>
      <c r="BZ110" s="923"/>
      <c r="CA110" s="923">
        <v>6736345</v>
      </c>
      <c r="CB110" s="923"/>
      <c r="CC110" s="923"/>
      <c r="CD110" s="923"/>
      <c r="CE110" s="923"/>
      <c r="CF110" s="947">
        <v>259.10000000000002</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426</v>
      </c>
      <c r="DH110" s="923"/>
      <c r="DI110" s="923"/>
      <c r="DJ110" s="923"/>
      <c r="DK110" s="923"/>
      <c r="DL110" s="923" t="s">
        <v>426</v>
      </c>
      <c r="DM110" s="923"/>
      <c r="DN110" s="923"/>
      <c r="DO110" s="923"/>
      <c r="DP110" s="923"/>
      <c r="DQ110" s="923" t="s">
        <v>426</v>
      </c>
      <c r="DR110" s="923"/>
      <c r="DS110" s="923"/>
      <c r="DT110" s="923"/>
      <c r="DU110" s="923"/>
      <c r="DV110" s="924" t="s">
        <v>426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426</v>
      </c>
      <c r="AB111" s="1004"/>
      <c r="AC111" s="1004"/>
      <c r="AD111" s="1004"/>
      <c r="AE111" s="1005"/>
      <c r="AF111" s="1006" t="s">
        <v>428</v>
      </c>
      <c r="AG111" s="1004"/>
      <c r="AH111" s="1004"/>
      <c r="AI111" s="1004"/>
      <c r="AJ111" s="1005"/>
      <c r="AK111" s="1006" t="s">
        <v>405</v>
      </c>
      <c r="AL111" s="1004"/>
      <c r="AM111" s="1004"/>
      <c r="AN111" s="1004"/>
      <c r="AO111" s="1005"/>
      <c r="AP111" s="1007" t="s">
        <v>426</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t="s">
        <v>428</v>
      </c>
      <c r="BR111" s="895"/>
      <c r="BS111" s="895"/>
      <c r="BT111" s="895"/>
      <c r="BU111" s="895"/>
      <c r="BV111" s="895" t="s">
        <v>426</v>
      </c>
      <c r="BW111" s="895"/>
      <c r="BX111" s="895"/>
      <c r="BY111" s="895"/>
      <c r="BZ111" s="895"/>
      <c r="CA111" s="895" t="s">
        <v>428</v>
      </c>
      <c r="CB111" s="895"/>
      <c r="CC111" s="895"/>
      <c r="CD111" s="895"/>
      <c r="CE111" s="895"/>
      <c r="CF111" s="956" t="s">
        <v>426</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426</v>
      </c>
      <c r="DH111" s="895"/>
      <c r="DI111" s="895"/>
      <c r="DJ111" s="895"/>
      <c r="DK111" s="895"/>
      <c r="DL111" s="895" t="s">
        <v>426</v>
      </c>
      <c r="DM111" s="895"/>
      <c r="DN111" s="895"/>
      <c r="DO111" s="895"/>
      <c r="DP111" s="895"/>
      <c r="DQ111" s="895" t="s">
        <v>428</v>
      </c>
      <c r="DR111" s="895"/>
      <c r="DS111" s="895"/>
      <c r="DT111" s="895"/>
      <c r="DU111" s="895"/>
      <c r="DV111" s="872" t="s">
        <v>426</v>
      </c>
      <c r="DW111" s="872"/>
      <c r="DX111" s="872"/>
      <c r="DY111" s="872"/>
      <c r="DZ111" s="873"/>
    </row>
    <row r="112" spans="1:131" s="246" customFormat="1" ht="26.25" customHeight="1" x14ac:dyDescent="0.15">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426</v>
      </c>
      <c r="AB112" s="858"/>
      <c r="AC112" s="858"/>
      <c r="AD112" s="858"/>
      <c r="AE112" s="859"/>
      <c r="AF112" s="860" t="s">
        <v>428</v>
      </c>
      <c r="AG112" s="858"/>
      <c r="AH112" s="858"/>
      <c r="AI112" s="858"/>
      <c r="AJ112" s="859"/>
      <c r="AK112" s="860" t="s">
        <v>426</v>
      </c>
      <c r="AL112" s="858"/>
      <c r="AM112" s="858"/>
      <c r="AN112" s="858"/>
      <c r="AO112" s="859"/>
      <c r="AP112" s="905" t="s">
        <v>428</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1587086</v>
      </c>
      <c r="BR112" s="895"/>
      <c r="BS112" s="895"/>
      <c r="BT112" s="895"/>
      <c r="BU112" s="895"/>
      <c r="BV112" s="895">
        <v>1490053</v>
      </c>
      <c r="BW112" s="895"/>
      <c r="BX112" s="895"/>
      <c r="BY112" s="895"/>
      <c r="BZ112" s="895"/>
      <c r="CA112" s="895">
        <v>1379173</v>
      </c>
      <c r="CB112" s="895"/>
      <c r="CC112" s="895"/>
      <c r="CD112" s="895"/>
      <c r="CE112" s="895"/>
      <c r="CF112" s="956">
        <v>53.1</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426</v>
      </c>
      <c r="DH112" s="895"/>
      <c r="DI112" s="895"/>
      <c r="DJ112" s="895"/>
      <c r="DK112" s="895"/>
      <c r="DL112" s="895" t="s">
        <v>428</v>
      </c>
      <c r="DM112" s="895"/>
      <c r="DN112" s="895"/>
      <c r="DO112" s="895"/>
      <c r="DP112" s="895"/>
      <c r="DQ112" s="895" t="s">
        <v>426</v>
      </c>
      <c r="DR112" s="895"/>
      <c r="DS112" s="895"/>
      <c r="DT112" s="895"/>
      <c r="DU112" s="895"/>
      <c r="DV112" s="872" t="s">
        <v>405</v>
      </c>
      <c r="DW112" s="872"/>
      <c r="DX112" s="872"/>
      <c r="DY112" s="872"/>
      <c r="DZ112" s="873"/>
    </row>
    <row r="113" spans="1:130" s="246" customFormat="1" ht="26.25" customHeight="1" x14ac:dyDescent="0.15">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98919</v>
      </c>
      <c r="AB113" s="1004"/>
      <c r="AC113" s="1004"/>
      <c r="AD113" s="1004"/>
      <c r="AE113" s="1005"/>
      <c r="AF113" s="1006">
        <v>91064</v>
      </c>
      <c r="AG113" s="1004"/>
      <c r="AH113" s="1004"/>
      <c r="AI113" s="1004"/>
      <c r="AJ113" s="1005"/>
      <c r="AK113" s="1006">
        <v>114078</v>
      </c>
      <c r="AL113" s="1004"/>
      <c r="AM113" s="1004"/>
      <c r="AN113" s="1004"/>
      <c r="AO113" s="1005"/>
      <c r="AP113" s="1007">
        <v>4.4000000000000004</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v>408777</v>
      </c>
      <c r="BR113" s="895"/>
      <c r="BS113" s="895"/>
      <c r="BT113" s="895"/>
      <c r="BU113" s="895"/>
      <c r="BV113" s="895">
        <v>407992</v>
      </c>
      <c r="BW113" s="895"/>
      <c r="BX113" s="895"/>
      <c r="BY113" s="895"/>
      <c r="BZ113" s="895"/>
      <c r="CA113" s="895">
        <v>396539</v>
      </c>
      <c r="CB113" s="895"/>
      <c r="CC113" s="895"/>
      <c r="CD113" s="895"/>
      <c r="CE113" s="895"/>
      <c r="CF113" s="956">
        <v>15.3</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426</v>
      </c>
      <c r="DH113" s="858"/>
      <c r="DI113" s="858"/>
      <c r="DJ113" s="858"/>
      <c r="DK113" s="859"/>
      <c r="DL113" s="860" t="s">
        <v>428</v>
      </c>
      <c r="DM113" s="858"/>
      <c r="DN113" s="858"/>
      <c r="DO113" s="858"/>
      <c r="DP113" s="859"/>
      <c r="DQ113" s="860" t="s">
        <v>426</v>
      </c>
      <c r="DR113" s="858"/>
      <c r="DS113" s="858"/>
      <c r="DT113" s="858"/>
      <c r="DU113" s="859"/>
      <c r="DV113" s="905" t="s">
        <v>426</v>
      </c>
      <c r="DW113" s="906"/>
      <c r="DX113" s="906"/>
      <c r="DY113" s="906"/>
      <c r="DZ113" s="907"/>
    </row>
    <row r="114" spans="1:130" s="246" customFormat="1" ht="26.25" customHeight="1" x14ac:dyDescent="0.15">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1218</v>
      </c>
      <c r="AB114" s="858"/>
      <c r="AC114" s="858"/>
      <c r="AD114" s="858"/>
      <c r="AE114" s="859"/>
      <c r="AF114" s="860">
        <v>19093</v>
      </c>
      <c r="AG114" s="858"/>
      <c r="AH114" s="858"/>
      <c r="AI114" s="858"/>
      <c r="AJ114" s="859"/>
      <c r="AK114" s="860">
        <v>27122</v>
      </c>
      <c r="AL114" s="858"/>
      <c r="AM114" s="858"/>
      <c r="AN114" s="858"/>
      <c r="AO114" s="859"/>
      <c r="AP114" s="905">
        <v>1</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1296256</v>
      </c>
      <c r="BR114" s="895"/>
      <c r="BS114" s="895"/>
      <c r="BT114" s="895"/>
      <c r="BU114" s="895"/>
      <c r="BV114" s="895">
        <v>1219394</v>
      </c>
      <c r="BW114" s="895"/>
      <c r="BX114" s="895"/>
      <c r="BY114" s="895"/>
      <c r="BZ114" s="895"/>
      <c r="CA114" s="895">
        <v>1155882</v>
      </c>
      <c r="CB114" s="895"/>
      <c r="CC114" s="895"/>
      <c r="CD114" s="895"/>
      <c r="CE114" s="895"/>
      <c r="CF114" s="956">
        <v>44.5</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426</v>
      </c>
      <c r="DH114" s="858"/>
      <c r="DI114" s="858"/>
      <c r="DJ114" s="858"/>
      <c r="DK114" s="859"/>
      <c r="DL114" s="860" t="s">
        <v>426</v>
      </c>
      <c r="DM114" s="858"/>
      <c r="DN114" s="858"/>
      <c r="DO114" s="858"/>
      <c r="DP114" s="859"/>
      <c r="DQ114" s="860" t="s">
        <v>428</v>
      </c>
      <c r="DR114" s="858"/>
      <c r="DS114" s="858"/>
      <c r="DT114" s="858"/>
      <c r="DU114" s="859"/>
      <c r="DV114" s="905" t="s">
        <v>426</v>
      </c>
      <c r="DW114" s="906"/>
      <c r="DX114" s="906"/>
      <c r="DY114" s="906"/>
      <c r="DZ114" s="907"/>
    </row>
    <row r="115" spans="1:130" s="246" customFormat="1" ht="26.25" customHeight="1" x14ac:dyDescent="0.15">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428</v>
      </c>
      <c r="AB115" s="1004"/>
      <c r="AC115" s="1004"/>
      <c r="AD115" s="1004"/>
      <c r="AE115" s="1005"/>
      <c r="AF115" s="1006" t="s">
        <v>426</v>
      </c>
      <c r="AG115" s="1004"/>
      <c r="AH115" s="1004"/>
      <c r="AI115" s="1004"/>
      <c r="AJ115" s="1005"/>
      <c r="AK115" s="1006" t="s">
        <v>428</v>
      </c>
      <c r="AL115" s="1004"/>
      <c r="AM115" s="1004"/>
      <c r="AN115" s="1004"/>
      <c r="AO115" s="1005"/>
      <c r="AP115" s="1007" t="s">
        <v>426</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t="s">
        <v>428</v>
      </c>
      <c r="BR115" s="895"/>
      <c r="BS115" s="895"/>
      <c r="BT115" s="895"/>
      <c r="BU115" s="895"/>
      <c r="BV115" s="895" t="s">
        <v>426</v>
      </c>
      <c r="BW115" s="895"/>
      <c r="BX115" s="895"/>
      <c r="BY115" s="895"/>
      <c r="BZ115" s="895"/>
      <c r="CA115" s="895" t="s">
        <v>426</v>
      </c>
      <c r="CB115" s="895"/>
      <c r="CC115" s="895"/>
      <c r="CD115" s="895"/>
      <c r="CE115" s="895"/>
      <c r="CF115" s="956" t="s">
        <v>426</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426</v>
      </c>
      <c r="DH115" s="858"/>
      <c r="DI115" s="858"/>
      <c r="DJ115" s="858"/>
      <c r="DK115" s="859"/>
      <c r="DL115" s="860" t="s">
        <v>426</v>
      </c>
      <c r="DM115" s="858"/>
      <c r="DN115" s="858"/>
      <c r="DO115" s="858"/>
      <c r="DP115" s="859"/>
      <c r="DQ115" s="860" t="s">
        <v>426</v>
      </c>
      <c r="DR115" s="858"/>
      <c r="DS115" s="858"/>
      <c r="DT115" s="858"/>
      <c r="DU115" s="859"/>
      <c r="DV115" s="905" t="s">
        <v>426</v>
      </c>
      <c r="DW115" s="906"/>
      <c r="DX115" s="906"/>
      <c r="DY115" s="906"/>
      <c r="DZ115" s="907"/>
    </row>
    <row r="116" spans="1:130" s="246" customFormat="1" ht="26.25" customHeight="1" x14ac:dyDescent="0.15">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405</v>
      </c>
      <c r="AB116" s="858"/>
      <c r="AC116" s="858"/>
      <c r="AD116" s="858"/>
      <c r="AE116" s="859"/>
      <c r="AF116" s="860" t="s">
        <v>426</v>
      </c>
      <c r="AG116" s="858"/>
      <c r="AH116" s="858"/>
      <c r="AI116" s="858"/>
      <c r="AJ116" s="859"/>
      <c r="AK116" s="860" t="s">
        <v>426</v>
      </c>
      <c r="AL116" s="858"/>
      <c r="AM116" s="858"/>
      <c r="AN116" s="858"/>
      <c r="AO116" s="859"/>
      <c r="AP116" s="905" t="s">
        <v>426</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426</v>
      </c>
      <c r="BR116" s="895"/>
      <c r="BS116" s="895"/>
      <c r="BT116" s="895"/>
      <c r="BU116" s="895"/>
      <c r="BV116" s="895" t="s">
        <v>426</v>
      </c>
      <c r="BW116" s="895"/>
      <c r="BX116" s="895"/>
      <c r="BY116" s="895"/>
      <c r="BZ116" s="895"/>
      <c r="CA116" s="895" t="s">
        <v>426</v>
      </c>
      <c r="CB116" s="895"/>
      <c r="CC116" s="895"/>
      <c r="CD116" s="895"/>
      <c r="CE116" s="895"/>
      <c r="CF116" s="956" t="s">
        <v>426</v>
      </c>
      <c r="CG116" s="957"/>
      <c r="CH116" s="957"/>
      <c r="CI116" s="957"/>
      <c r="CJ116" s="957"/>
      <c r="CK116" s="1012"/>
      <c r="CL116" s="899"/>
      <c r="CM116" s="902" t="s">
        <v>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405</v>
      </c>
      <c r="DH116" s="858"/>
      <c r="DI116" s="858"/>
      <c r="DJ116" s="858"/>
      <c r="DK116" s="859"/>
      <c r="DL116" s="860" t="s">
        <v>426</v>
      </c>
      <c r="DM116" s="858"/>
      <c r="DN116" s="858"/>
      <c r="DO116" s="858"/>
      <c r="DP116" s="859"/>
      <c r="DQ116" s="860" t="s">
        <v>426</v>
      </c>
      <c r="DR116" s="858"/>
      <c r="DS116" s="858"/>
      <c r="DT116" s="858"/>
      <c r="DU116" s="859"/>
      <c r="DV116" s="905" t="s">
        <v>426</v>
      </c>
      <c r="DW116" s="906"/>
      <c r="DX116" s="906"/>
      <c r="DY116" s="906"/>
      <c r="DZ116" s="907"/>
    </row>
    <row r="117" spans="1:130" s="246" customFormat="1" ht="26.25" customHeight="1" x14ac:dyDescent="0.15">
      <c r="A117" s="982" t="s">
        <v>181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447</v>
      </c>
      <c r="Z117" s="984"/>
      <c r="AA117" s="989">
        <v>786777</v>
      </c>
      <c r="AB117" s="990"/>
      <c r="AC117" s="990"/>
      <c r="AD117" s="990"/>
      <c r="AE117" s="991"/>
      <c r="AF117" s="992">
        <v>811161</v>
      </c>
      <c r="AG117" s="990"/>
      <c r="AH117" s="990"/>
      <c r="AI117" s="990"/>
      <c r="AJ117" s="991"/>
      <c r="AK117" s="992">
        <v>827069</v>
      </c>
      <c r="AL117" s="990"/>
      <c r="AM117" s="990"/>
      <c r="AN117" s="990"/>
      <c r="AO117" s="991"/>
      <c r="AP117" s="993"/>
      <c r="AQ117" s="994"/>
      <c r="AR117" s="994"/>
      <c r="AS117" s="994"/>
      <c r="AT117" s="995"/>
      <c r="AU117" s="1017"/>
      <c r="AV117" s="1018"/>
      <c r="AW117" s="1018"/>
      <c r="AX117" s="1018"/>
      <c r="AY117" s="1018"/>
      <c r="AZ117" s="944" t="s">
        <v>448</v>
      </c>
      <c r="BA117" s="945"/>
      <c r="BB117" s="945"/>
      <c r="BC117" s="945"/>
      <c r="BD117" s="945"/>
      <c r="BE117" s="945"/>
      <c r="BF117" s="945"/>
      <c r="BG117" s="945"/>
      <c r="BH117" s="945"/>
      <c r="BI117" s="945"/>
      <c r="BJ117" s="945"/>
      <c r="BK117" s="945"/>
      <c r="BL117" s="945"/>
      <c r="BM117" s="945"/>
      <c r="BN117" s="945"/>
      <c r="BO117" s="945"/>
      <c r="BP117" s="946"/>
      <c r="BQ117" s="894" t="s">
        <v>426</v>
      </c>
      <c r="BR117" s="895"/>
      <c r="BS117" s="895"/>
      <c r="BT117" s="895"/>
      <c r="BU117" s="895"/>
      <c r="BV117" s="895" t="s">
        <v>426</v>
      </c>
      <c r="BW117" s="895"/>
      <c r="BX117" s="895"/>
      <c r="BY117" s="895"/>
      <c r="BZ117" s="895"/>
      <c r="CA117" s="895" t="s">
        <v>426</v>
      </c>
      <c r="CB117" s="895"/>
      <c r="CC117" s="895"/>
      <c r="CD117" s="895"/>
      <c r="CE117" s="895"/>
      <c r="CF117" s="956" t="s">
        <v>426</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426</v>
      </c>
      <c r="DH117" s="858"/>
      <c r="DI117" s="858"/>
      <c r="DJ117" s="858"/>
      <c r="DK117" s="859"/>
      <c r="DL117" s="860" t="s">
        <v>426</v>
      </c>
      <c r="DM117" s="858"/>
      <c r="DN117" s="858"/>
      <c r="DO117" s="858"/>
      <c r="DP117" s="859"/>
      <c r="DQ117" s="860" t="s">
        <v>426</v>
      </c>
      <c r="DR117" s="858"/>
      <c r="DS117" s="858"/>
      <c r="DT117" s="858"/>
      <c r="DU117" s="859"/>
      <c r="DV117" s="905" t="s">
        <v>426</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297</v>
      </c>
      <c r="AG118" s="983"/>
      <c r="AH118" s="983"/>
      <c r="AI118" s="983"/>
      <c r="AJ118" s="984"/>
      <c r="AK118" s="985" t="s">
        <v>296</v>
      </c>
      <c r="AL118" s="983"/>
      <c r="AM118" s="983"/>
      <c r="AN118" s="983"/>
      <c r="AO118" s="984"/>
      <c r="AP118" s="986" t="s">
        <v>420</v>
      </c>
      <c r="AQ118" s="987"/>
      <c r="AR118" s="987"/>
      <c r="AS118" s="987"/>
      <c r="AT118" s="988"/>
      <c r="AU118" s="1017"/>
      <c r="AV118" s="1018"/>
      <c r="AW118" s="1018"/>
      <c r="AX118" s="1018"/>
      <c r="AY118" s="1018"/>
      <c r="AZ118" s="960" t="s">
        <v>450</v>
      </c>
      <c r="BA118" s="961"/>
      <c r="BB118" s="961"/>
      <c r="BC118" s="961"/>
      <c r="BD118" s="961"/>
      <c r="BE118" s="961"/>
      <c r="BF118" s="961"/>
      <c r="BG118" s="961"/>
      <c r="BH118" s="961"/>
      <c r="BI118" s="961"/>
      <c r="BJ118" s="961"/>
      <c r="BK118" s="961"/>
      <c r="BL118" s="961"/>
      <c r="BM118" s="961"/>
      <c r="BN118" s="961"/>
      <c r="BO118" s="961"/>
      <c r="BP118" s="962"/>
      <c r="BQ118" s="963" t="s">
        <v>405</v>
      </c>
      <c r="BR118" s="926"/>
      <c r="BS118" s="926"/>
      <c r="BT118" s="926"/>
      <c r="BU118" s="926"/>
      <c r="BV118" s="926" t="s">
        <v>405</v>
      </c>
      <c r="BW118" s="926"/>
      <c r="BX118" s="926"/>
      <c r="BY118" s="926"/>
      <c r="BZ118" s="926"/>
      <c r="CA118" s="926" t="s">
        <v>405</v>
      </c>
      <c r="CB118" s="926"/>
      <c r="CC118" s="926"/>
      <c r="CD118" s="926"/>
      <c r="CE118" s="926"/>
      <c r="CF118" s="956" t="s">
        <v>405</v>
      </c>
      <c r="CG118" s="957"/>
      <c r="CH118" s="957"/>
      <c r="CI118" s="957"/>
      <c r="CJ118" s="957"/>
      <c r="CK118" s="1012"/>
      <c r="CL118" s="899"/>
      <c r="CM118" s="902" t="s">
        <v>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405</v>
      </c>
      <c r="DH118" s="858"/>
      <c r="DI118" s="858"/>
      <c r="DJ118" s="858"/>
      <c r="DK118" s="859"/>
      <c r="DL118" s="860" t="s">
        <v>405</v>
      </c>
      <c r="DM118" s="858"/>
      <c r="DN118" s="858"/>
      <c r="DO118" s="858"/>
      <c r="DP118" s="859"/>
      <c r="DQ118" s="860" t="s">
        <v>405</v>
      </c>
      <c r="DR118" s="858"/>
      <c r="DS118" s="858"/>
      <c r="DT118" s="858"/>
      <c r="DU118" s="859"/>
      <c r="DV118" s="905" t="s">
        <v>405</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405</v>
      </c>
      <c r="AB119" s="976"/>
      <c r="AC119" s="976"/>
      <c r="AD119" s="976"/>
      <c r="AE119" s="977"/>
      <c r="AF119" s="978" t="s">
        <v>405</v>
      </c>
      <c r="AG119" s="976"/>
      <c r="AH119" s="976"/>
      <c r="AI119" s="976"/>
      <c r="AJ119" s="977"/>
      <c r="AK119" s="978" t="s">
        <v>405</v>
      </c>
      <c r="AL119" s="976"/>
      <c r="AM119" s="976"/>
      <c r="AN119" s="976"/>
      <c r="AO119" s="977"/>
      <c r="AP119" s="979" t="s">
        <v>405</v>
      </c>
      <c r="AQ119" s="980"/>
      <c r="AR119" s="980"/>
      <c r="AS119" s="980"/>
      <c r="AT119" s="981"/>
      <c r="AU119" s="1019"/>
      <c r="AV119" s="1020"/>
      <c r="AW119" s="1020"/>
      <c r="AX119" s="1020"/>
      <c r="AY119" s="1020"/>
      <c r="AZ119" s="277" t="s">
        <v>181</v>
      </c>
      <c r="BA119" s="277"/>
      <c r="BB119" s="277"/>
      <c r="BC119" s="277"/>
      <c r="BD119" s="277"/>
      <c r="BE119" s="277"/>
      <c r="BF119" s="277"/>
      <c r="BG119" s="277"/>
      <c r="BH119" s="277"/>
      <c r="BI119" s="277"/>
      <c r="BJ119" s="277"/>
      <c r="BK119" s="277"/>
      <c r="BL119" s="277"/>
      <c r="BM119" s="277"/>
      <c r="BN119" s="277"/>
      <c r="BO119" s="958" t="s">
        <v>452</v>
      </c>
      <c r="BP119" s="959"/>
      <c r="BQ119" s="963">
        <v>10251207</v>
      </c>
      <c r="BR119" s="926"/>
      <c r="BS119" s="926"/>
      <c r="BT119" s="926"/>
      <c r="BU119" s="926"/>
      <c r="BV119" s="926">
        <v>9951951</v>
      </c>
      <c r="BW119" s="926"/>
      <c r="BX119" s="926"/>
      <c r="BY119" s="926"/>
      <c r="BZ119" s="926"/>
      <c r="CA119" s="926">
        <v>9667939</v>
      </c>
      <c r="CB119" s="926"/>
      <c r="CC119" s="926"/>
      <c r="CD119" s="926"/>
      <c r="CE119" s="926"/>
      <c r="CF119" s="824"/>
      <c r="CG119" s="825"/>
      <c r="CH119" s="825"/>
      <c r="CI119" s="825"/>
      <c r="CJ119" s="915"/>
      <c r="CK119" s="1013"/>
      <c r="CL119" s="901"/>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426</v>
      </c>
      <c r="DH119" s="841"/>
      <c r="DI119" s="841"/>
      <c r="DJ119" s="841"/>
      <c r="DK119" s="842"/>
      <c r="DL119" s="843" t="s">
        <v>426</v>
      </c>
      <c r="DM119" s="841"/>
      <c r="DN119" s="841"/>
      <c r="DO119" s="841"/>
      <c r="DP119" s="842"/>
      <c r="DQ119" s="843" t="s">
        <v>405</v>
      </c>
      <c r="DR119" s="841"/>
      <c r="DS119" s="841"/>
      <c r="DT119" s="841"/>
      <c r="DU119" s="842"/>
      <c r="DV119" s="929" t="s">
        <v>426</v>
      </c>
      <c r="DW119" s="930"/>
      <c r="DX119" s="930"/>
      <c r="DY119" s="930"/>
      <c r="DZ119" s="931"/>
    </row>
    <row r="120" spans="1:130" s="246" customFormat="1" ht="26.25" customHeight="1" x14ac:dyDescent="0.15">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426</v>
      </c>
      <c r="AB120" s="858"/>
      <c r="AC120" s="858"/>
      <c r="AD120" s="858"/>
      <c r="AE120" s="859"/>
      <c r="AF120" s="860" t="s">
        <v>405</v>
      </c>
      <c r="AG120" s="858"/>
      <c r="AH120" s="858"/>
      <c r="AI120" s="858"/>
      <c r="AJ120" s="859"/>
      <c r="AK120" s="860" t="s">
        <v>426</v>
      </c>
      <c r="AL120" s="858"/>
      <c r="AM120" s="858"/>
      <c r="AN120" s="858"/>
      <c r="AO120" s="859"/>
      <c r="AP120" s="905" t="s">
        <v>426</v>
      </c>
      <c r="AQ120" s="906"/>
      <c r="AR120" s="906"/>
      <c r="AS120" s="906"/>
      <c r="AT120" s="907"/>
      <c r="AU120" s="964" t="s">
        <v>454</v>
      </c>
      <c r="AV120" s="965"/>
      <c r="AW120" s="965"/>
      <c r="AX120" s="965"/>
      <c r="AY120" s="966"/>
      <c r="AZ120" s="941" t="s">
        <v>455</v>
      </c>
      <c r="BA120" s="886"/>
      <c r="BB120" s="886"/>
      <c r="BC120" s="886"/>
      <c r="BD120" s="886"/>
      <c r="BE120" s="886"/>
      <c r="BF120" s="886"/>
      <c r="BG120" s="886"/>
      <c r="BH120" s="886"/>
      <c r="BI120" s="886"/>
      <c r="BJ120" s="886"/>
      <c r="BK120" s="886"/>
      <c r="BL120" s="886"/>
      <c r="BM120" s="886"/>
      <c r="BN120" s="886"/>
      <c r="BO120" s="886"/>
      <c r="BP120" s="887"/>
      <c r="BQ120" s="942">
        <v>4063125</v>
      </c>
      <c r="BR120" s="923"/>
      <c r="BS120" s="923"/>
      <c r="BT120" s="923"/>
      <c r="BU120" s="923"/>
      <c r="BV120" s="923">
        <v>3610453</v>
      </c>
      <c r="BW120" s="923"/>
      <c r="BX120" s="923"/>
      <c r="BY120" s="923"/>
      <c r="BZ120" s="923"/>
      <c r="CA120" s="923">
        <v>3553528</v>
      </c>
      <c r="CB120" s="923"/>
      <c r="CC120" s="923"/>
      <c r="CD120" s="923"/>
      <c r="CE120" s="923"/>
      <c r="CF120" s="947">
        <v>136.69999999999999</v>
      </c>
      <c r="CG120" s="948"/>
      <c r="CH120" s="948"/>
      <c r="CI120" s="948"/>
      <c r="CJ120" s="948"/>
      <c r="CK120" s="949" t="s">
        <v>456</v>
      </c>
      <c r="CL120" s="933"/>
      <c r="CM120" s="933"/>
      <c r="CN120" s="933"/>
      <c r="CO120" s="934"/>
      <c r="CP120" s="953" t="s">
        <v>457</v>
      </c>
      <c r="CQ120" s="954"/>
      <c r="CR120" s="954"/>
      <c r="CS120" s="954"/>
      <c r="CT120" s="954"/>
      <c r="CU120" s="954"/>
      <c r="CV120" s="954"/>
      <c r="CW120" s="954"/>
      <c r="CX120" s="954"/>
      <c r="CY120" s="954"/>
      <c r="CZ120" s="954"/>
      <c r="DA120" s="954"/>
      <c r="DB120" s="954"/>
      <c r="DC120" s="954"/>
      <c r="DD120" s="954"/>
      <c r="DE120" s="954"/>
      <c r="DF120" s="955"/>
      <c r="DG120" s="942">
        <v>1587086</v>
      </c>
      <c r="DH120" s="923"/>
      <c r="DI120" s="923"/>
      <c r="DJ120" s="923"/>
      <c r="DK120" s="923"/>
      <c r="DL120" s="923">
        <v>1490053</v>
      </c>
      <c r="DM120" s="923"/>
      <c r="DN120" s="923"/>
      <c r="DO120" s="923"/>
      <c r="DP120" s="923"/>
      <c r="DQ120" s="923">
        <v>1379173</v>
      </c>
      <c r="DR120" s="923"/>
      <c r="DS120" s="923"/>
      <c r="DT120" s="923"/>
      <c r="DU120" s="923"/>
      <c r="DV120" s="924">
        <v>53.1</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426</v>
      </c>
      <c r="AB121" s="858"/>
      <c r="AC121" s="858"/>
      <c r="AD121" s="858"/>
      <c r="AE121" s="859"/>
      <c r="AF121" s="860" t="s">
        <v>426</v>
      </c>
      <c r="AG121" s="858"/>
      <c r="AH121" s="858"/>
      <c r="AI121" s="858"/>
      <c r="AJ121" s="859"/>
      <c r="AK121" s="860" t="s">
        <v>426</v>
      </c>
      <c r="AL121" s="858"/>
      <c r="AM121" s="858"/>
      <c r="AN121" s="858"/>
      <c r="AO121" s="859"/>
      <c r="AP121" s="905" t="s">
        <v>426</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t="s">
        <v>426</v>
      </c>
      <c r="BR121" s="895"/>
      <c r="BS121" s="895"/>
      <c r="BT121" s="895"/>
      <c r="BU121" s="895"/>
      <c r="BV121" s="895" t="s">
        <v>426</v>
      </c>
      <c r="BW121" s="895"/>
      <c r="BX121" s="895"/>
      <c r="BY121" s="895"/>
      <c r="BZ121" s="895"/>
      <c r="CA121" s="895" t="s">
        <v>426</v>
      </c>
      <c r="CB121" s="895"/>
      <c r="CC121" s="895"/>
      <c r="CD121" s="895"/>
      <c r="CE121" s="895"/>
      <c r="CF121" s="956" t="s">
        <v>426</v>
      </c>
      <c r="CG121" s="957"/>
      <c r="CH121" s="957"/>
      <c r="CI121" s="957"/>
      <c r="CJ121" s="957"/>
      <c r="CK121" s="950"/>
      <c r="CL121" s="936"/>
      <c r="CM121" s="936"/>
      <c r="CN121" s="936"/>
      <c r="CO121" s="937"/>
      <c r="CP121" s="916" t="s">
        <v>460</v>
      </c>
      <c r="CQ121" s="917"/>
      <c r="CR121" s="917"/>
      <c r="CS121" s="917"/>
      <c r="CT121" s="917"/>
      <c r="CU121" s="917"/>
      <c r="CV121" s="917"/>
      <c r="CW121" s="917"/>
      <c r="CX121" s="917"/>
      <c r="CY121" s="917"/>
      <c r="CZ121" s="917"/>
      <c r="DA121" s="917"/>
      <c r="DB121" s="917"/>
      <c r="DC121" s="917"/>
      <c r="DD121" s="917"/>
      <c r="DE121" s="917"/>
      <c r="DF121" s="918"/>
      <c r="DG121" s="894" t="s">
        <v>426</v>
      </c>
      <c r="DH121" s="895"/>
      <c r="DI121" s="895"/>
      <c r="DJ121" s="895"/>
      <c r="DK121" s="895"/>
      <c r="DL121" s="895" t="s">
        <v>426</v>
      </c>
      <c r="DM121" s="895"/>
      <c r="DN121" s="895"/>
      <c r="DO121" s="895"/>
      <c r="DP121" s="895"/>
      <c r="DQ121" s="895" t="s">
        <v>426</v>
      </c>
      <c r="DR121" s="895"/>
      <c r="DS121" s="895"/>
      <c r="DT121" s="895"/>
      <c r="DU121" s="895"/>
      <c r="DV121" s="872" t="s">
        <v>426</v>
      </c>
      <c r="DW121" s="872"/>
      <c r="DX121" s="872"/>
      <c r="DY121" s="872"/>
      <c r="DZ121" s="873"/>
    </row>
    <row r="122" spans="1:130" s="246" customFormat="1" ht="26.25" customHeight="1" x14ac:dyDescent="0.15">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426</v>
      </c>
      <c r="AB122" s="858"/>
      <c r="AC122" s="858"/>
      <c r="AD122" s="858"/>
      <c r="AE122" s="859"/>
      <c r="AF122" s="860" t="s">
        <v>426</v>
      </c>
      <c r="AG122" s="858"/>
      <c r="AH122" s="858"/>
      <c r="AI122" s="858"/>
      <c r="AJ122" s="859"/>
      <c r="AK122" s="860" t="s">
        <v>426</v>
      </c>
      <c r="AL122" s="858"/>
      <c r="AM122" s="858"/>
      <c r="AN122" s="858"/>
      <c r="AO122" s="859"/>
      <c r="AP122" s="905" t="s">
        <v>426</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5716427</v>
      </c>
      <c r="BR122" s="926"/>
      <c r="BS122" s="926"/>
      <c r="BT122" s="926"/>
      <c r="BU122" s="926"/>
      <c r="BV122" s="926">
        <v>5754499</v>
      </c>
      <c r="BW122" s="926"/>
      <c r="BX122" s="926"/>
      <c r="BY122" s="926"/>
      <c r="BZ122" s="926"/>
      <c r="CA122" s="926">
        <v>5632155</v>
      </c>
      <c r="CB122" s="926"/>
      <c r="CC122" s="926"/>
      <c r="CD122" s="926"/>
      <c r="CE122" s="926"/>
      <c r="CF122" s="927">
        <v>216.7</v>
      </c>
      <c r="CG122" s="928"/>
      <c r="CH122" s="928"/>
      <c r="CI122" s="928"/>
      <c r="CJ122" s="928"/>
      <c r="CK122" s="950"/>
      <c r="CL122" s="936"/>
      <c r="CM122" s="936"/>
      <c r="CN122" s="936"/>
      <c r="CO122" s="937"/>
      <c r="CP122" s="916" t="s">
        <v>462</v>
      </c>
      <c r="CQ122" s="917"/>
      <c r="CR122" s="917"/>
      <c r="CS122" s="917"/>
      <c r="CT122" s="917"/>
      <c r="CU122" s="917"/>
      <c r="CV122" s="917"/>
      <c r="CW122" s="917"/>
      <c r="CX122" s="917"/>
      <c r="CY122" s="917"/>
      <c r="CZ122" s="917"/>
      <c r="DA122" s="917"/>
      <c r="DB122" s="917"/>
      <c r="DC122" s="917"/>
      <c r="DD122" s="917"/>
      <c r="DE122" s="917"/>
      <c r="DF122" s="918"/>
      <c r="DG122" s="894" t="s">
        <v>405</v>
      </c>
      <c r="DH122" s="895"/>
      <c r="DI122" s="895"/>
      <c r="DJ122" s="895"/>
      <c r="DK122" s="895"/>
      <c r="DL122" s="895" t="s">
        <v>405</v>
      </c>
      <c r="DM122" s="895"/>
      <c r="DN122" s="895"/>
      <c r="DO122" s="895"/>
      <c r="DP122" s="895"/>
      <c r="DQ122" s="895" t="s">
        <v>405</v>
      </c>
      <c r="DR122" s="895"/>
      <c r="DS122" s="895"/>
      <c r="DT122" s="895"/>
      <c r="DU122" s="895"/>
      <c r="DV122" s="872" t="s">
        <v>405</v>
      </c>
      <c r="DW122" s="872"/>
      <c r="DX122" s="872"/>
      <c r="DY122" s="872"/>
      <c r="DZ122" s="873"/>
    </row>
    <row r="123" spans="1:130" s="246" customFormat="1" ht="26.25" customHeight="1" x14ac:dyDescent="0.15">
      <c r="A123" s="898"/>
      <c r="B123" s="899"/>
      <c r="C123" s="902" t="s">
        <v>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405</v>
      </c>
      <c r="AB123" s="858"/>
      <c r="AC123" s="858"/>
      <c r="AD123" s="858"/>
      <c r="AE123" s="859"/>
      <c r="AF123" s="860" t="s">
        <v>405</v>
      </c>
      <c r="AG123" s="858"/>
      <c r="AH123" s="858"/>
      <c r="AI123" s="858"/>
      <c r="AJ123" s="859"/>
      <c r="AK123" s="860" t="s">
        <v>405</v>
      </c>
      <c r="AL123" s="858"/>
      <c r="AM123" s="858"/>
      <c r="AN123" s="858"/>
      <c r="AO123" s="859"/>
      <c r="AP123" s="905" t="s">
        <v>405</v>
      </c>
      <c r="AQ123" s="906"/>
      <c r="AR123" s="906"/>
      <c r="AS123" s="906"/>
      <c r="AT123" s="907"/>
      <c r="AU123" s="970"/>
      <c r="AV123" s="971"/>
      <c r="AW123" s="971"/>
      <c r="AX123" s="971"/>
      <c r="AY123" s="971"/>
      <c r="AZ123" s="277" t="s">
        <v>181</v>
      </c>
      <c r="BA123" s="277"/>
      <c r="BB123" s="277"/>
      <c r="BC123" s="277"/>
      <c r="BD123" s="277"/>
      <c r="BE123" s="277"/>
      <c r="BF123" s="277"/>
      <c r="BG123" s="277"/>
      <c r="BH123" s="277"/>
      <c r="BI123" s="277"/>
      <c r="BJ123" s="277"/>
      <c r="BK123" s="277"/>
      <c r="BL123" s="277"/>
      <c r="BM123" s="277"/>
      <c r="BN123" s="277"/>
      <c r="BO123" s="958" t="s">
        <v>463</v>
      </c>
      <c r="BP123" s="959"/>
      <c r="BQ123" s="913">
        <v>9779552</v>
      </c>
      <c r="BR123" s="914"/>
      <c r="BS123" s="914"/>
      <c r="BT123" s="914"/>
      <c r="BU123" s="914"/>
      <c r="BV123" s="914">
        <v>9364952</v>
      </c>
      <c r="BW123" s="914"/>
      <c r="BX123" s="914"/>
      <c r="BY123" s="914"/>
      <c r="BZ123" s="914"/>
      <c r="CA123" s="914">
        <v>9185683</v>
      </c>
      <c r="CB123" s="914"/>
      <c r="CC123" s="914"/>
      <c r="CD123" s="914"/>
      <c r="CE123" s="914"/>
      <c r="CF123" s="824"/>
      <c r="CG123" s="825"/>
      <c r="CH123" s="825"/>
      <c r="CI123" s="825"/>
      <c r="CJ123" s="915"/>
      <c r="CK123" s="950"/>
      <c r="CL123" s="936"/>
      <c r="CM123" s="936"/>
      <c r="CN123" s="936"/>
      <c r="CO123" s="937"/>
      <c r="CP123" s="916" t="s">
        <v>464</v>
      </c>
      <c r="CQ123" s="917"/>
      <c r="CR123" s="917"/>
      <c r="CS123" s="917"/>
      <c r="CT123" s="917"/>
      <c r="CU123" s="917"/>
      <c r="CV123" s="917"/>
      <c r="CW123" s="917"/>
      <c r="CX123" s="917"/>
      <c r="CY123" s="917"/>
      <c r="CZ123" s="917"/>
      <c r="DA123" s="917"/>
      <c r="DB123" s="917"/>
      <c r="DC123" s="917"/>
      <c r="DD123" s="917"/>
      <c r="DE123" s="917"/>
      <c r="DF123" s="918"/>
      <c r="DG123" s="857" t="s">
        <v>126</v>
      </c>
      <c r="DH123" s="858"/>
      <c r="DI123" s="858"/>
      <c r="DJ123" s="858"/>
      <c r="DK123" s="859"/>
      <c r="DL123" s="860" t="s">
        <v>126</v>
      </c>
      <c r="DM123" s="858"/>
      <c r="DN123" s="858"/>
      <c r="DO123" s="858"/>
      <c r="DP123" s="859"/>
      <c r="DQ123" s="860" t="s">
        <v>405</v>
      </c>
      <c r="DR123" s="858"/>
      <c r="DS123" s="858"/>
      <c r="DT123" s="858"/>
      <c r="DU123" s="859"/>
      <c r="DV123" s="905" t="s">
        <v>126</v>
      </c>
      <c r="DW123" s="906"/>
      <c r="DX123" s="906"/>
      <c r="DY123" s="906"/>
      <c r="DZ123" s="907"/>
    </row>
    <row r="124" spans="1:130" s="246" customFormat="1" ht="26.25" customHeight="1" thickBot="1" x14ac:dyDescent="0.2">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405</v>
      </c>
      <c r="AG124" s="858"/>
      <c r="AH124" s="858"/>
      <c r="AI124" s="858"/>
      <c r="AJ124" s="859"/>
      <c r="AK124" s="860" t="s">
        <v>126</v>
      </c>
      <c r="AL124" s="858"/>
      <c r="AM124" s="858"/>
      <c r="AN124" s="858"/>
      <c r="AO124" s="859"/>
      <c r="AP124" s="905" t="s">
        <v>405</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17.2</v>
      </c>
      <c r="BR124" s="912"/>
      <c r="BS124" s="912"/>
      <c r="BT124" s="912"/>
      <c r="BU124" s="912"/>
      <c r="BV124" s="912">
        <v>22.4</v>
      </c>
      <c r="BW124" s="912"/>
      <c r="BX124" s="912"/>
      <c r="BY124" s="912"/>
      <c r="BZ124" s="912"/>
      <c r="CA124" s="912">
        <v>18.5</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405</v>
      </c>
      <c r="DH124" s="841"/>
      <c r="DI124" s="841"/>
      <c r="DJ124" s="841"/>
      <c r="DK124" s="842"/>
      <c r="DL124" s="843" t="s">
        <v>405</v>
      </c>
      <c r="DM124" s="841"/>
      <c r="DN124" s="841"/>
      <c r="DO124" s="841"/>
      <c r="DP124" s="842"/>
      <c r="DQ124" s="843" t="s">
        <v>405</v>
      </c>
      <c r="DR124" s="841"/>
      <c r="DS124" s="841"/>
      <c r="DT124" s="841"/>
      <c r="DU124" s="842"/>
      <c r="DV124" s="929" t="s">
        <v>126</v>
      </c>
      <c r="DW124" s="930"/>
      <c r="DX124" s="930"/>
      <c r="DY124" s="930"/>
      <c r="DZ124" s="931"/>
    </row>
    <row r="125" spans="1:130" s="246" customFormat="1" ht="26.25" customHeight="1" x14ac:dyDescent="0.15">
      <c r="A125" s="898"/>
      <c r="B125" s="899"/>
      <c r="C125" s="902" t="s">
        <v>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405</v>
      </c>
      <c r="AG125" s="858"/>
      <c r="AH125" s="858"/>
      <c r="AI125" s="858"/>
      <c r="AJ125" s="859"/>
      <c r="AK125" s="860" t="s">
        <v>405</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405</v>
      </c>
      <c r="DR125" s="923"/>
      <c r="DS125" s="923"/>
      <c r="DT125" s="923"/>
      <c r="DU125" s="923"/>
      <c r="DV125" s="924" t="s">
        <v>126</v>
      </c>
      <c r="DW125" s="924"/>
      <c r="DX125" s="924"/>
      <c r="DY125" s="924"/>
      <c r="DZ125" s="925"/>
    </row>
    <row r="126" spans="1:130" s="246" customFormat="1" ht="26.25" customHeight="1" thickBot="1" x14ac:dyDescent="0.2">
      <c r="A126" s="898"/>
      <c r="B126" s="899"/>
      <c r="C126" s="902" t="s">
        <v>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126</v>
      </c>
      <c r="AB126" s="858"/>
      <c r="AC126" s="858"/>
      <c r="AD126" s="858"/>
      <c r="AE126" s="859"/>
      <c r="AF126" s="860" t="s">
        <v>469</v>
      </c>
      <c r="AG126" s="858"/>
      <c r="AH126" s="858"/>
      <c r="AI126" s="858"/>
      <c r="AJ126" s="859"/>
      <c r="AK126" s="860" t="s">
        <v>126</v>
      </c>
      <c r="AL126" s="858"/>
      <c r="AM126" s="858"/>
      <c r="AN126" s="858"/>
      <c r="AO126" s="859"/>
      <c r="AP126" s="905" t="s">
        <v>126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405</v>
      </c>
      <c r="DH126" s="895"/>
      <c r="DI126" s="895"/>
      <c r="DJ126" s="895"/>
      <c r="DK126" s="895"/>
      <c r="DL126" s="895" t="s">
        <v>126</v>
      </c>
      <c r="DM126" s="895"/>
      <c r="DN126" s="895"/>
      <c r="DO126" s="895"/>
      <c r="DP126" s="895"/>
      <c r="DQ126" s="895" t="s">
        <v>405</v>
      </c>
      <c r="DR126" s="895"/>
      <c r="DS126" s="895"/>
      <c r="DT126" s="895"/>
      <c r="DU126" s="895"/>
      <c r="DV126" s="872" t="s">
        <v>126</v>
      </c>
      <c r="DW126" s="872"/>
      <c r="DX126" s="872"/>
      <c r="DY126" s="872"/>
      <c r="DZ126" s="873"/>
    </row>
    <row r="127" spans="1:130" s="246"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405</v>
      </c>
      <c r="AG127" s="858"/>
      <c r="AH127" s="858"/>
      <c r="AI127" s="858"/>
      <c r="AJ127" s="859"/>
      <c r="AK127" s="860" t="s">
        <v>405</v>
      </c>
      <c r="AL127" s="858"/>
      <c r="AM127" s="858"/>
      <c r="AN127" s="858"/>
      <c r="AO127" s="859"/>
      <c r="AP127" s="905" t="s">
        <v>405</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405</v>
      </c>
      <c r="DH127" s="895"/>
      <c r="DI127" s="895"/>
      <c r="DJ127" s="895"/>
      <c r="DK127" s="895"/>
      <c r="DL127" s="895" t="s">
        <v>477</v>
      </c>
      <c r="DM127" s="895"/>
      <c r="DN127" s="895"/>
      <c r="DO127" s="895"/>
      <c r="DP127" s="895"/>
      <c r="DQ127" s="895" t="s">
        <v>477</v>
      </c>
      <c r="DR127" s="895"/>
      <c r="DS127" s="895"/>
      <c r="DT127" s="895"/>
      <c r="DU127" s="895"/>
      <c r="DV127" s="872" t="s">
        <v>405</v>
      </c>
      <c r="DW127" s="872"/>
      <c r="DX127" s="872"/>
      <c r="DY127" s="872"/>
      <c r="DZ127" s="873"/>
    </row>
    <row r="128" spans="1:130" s="246" customFormat="1" ht="26.25" customHeight="1" thickBot="1" x14ac:dyDescent="0.2">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t="s">
        <v>405</v>
      </c>
      <c r="AB128" s="879"/>
      <c r="AC128" s="879"/>
      <c r="AD128" s="879"/>
      <c r="AE128" s="880"/>
      <c r="AF128" s="881" t="s">
        <v>126</v>
      </c>
      <c r="AG128" s="879"/>
      <c r="AH128" s="879"/>
      <c r="AI128" s="879"/>
      <c r="AJ128" s="880"/>
      <c r="AK128" s="881" t="s">
        <v>126</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477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405</v>
      </c>
      <c r="DH128" s="869"/>
      <c r="DI128" s="869"/>
      <c r="DJ128" s="869"/>
      <c r="DK128" s="869"/>
      <c r="DL128" s="869" t="s">
        <v>126</v>
      </c>
      <c r="DM128" s="869"/>
      <c r="DN128" s="869"/>
      <c r="DO128" s="869"/>
      <c r="DP128" s="869"/>
      <c r="DQ128" s="869" t="s">
        <v>126</v>
      </c>
      <c r="DR128" s="869"/>
      <c r="DS128" s="869"/>
      <c r="DT128" s="869"/>
      <c r="DU128" s="869"/>
      <c r="DV128" s="870" t="s">
        <v>405</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3326550</v>
      </c>
      <c r="AB129" s="858"/>
      <c r="AC129" s="858"/>
      <c r="AD129" s="858"/>
      <c r="AE129" s="859"/>
      <c r="AF129" s="860">
        <v>3229887</v>
      </c>
      <c r="AG129" s="858"/>
      <c r="AH129" s="858"/>
      <c r="AI129" s="858"/>
      <c r="AJ129" s="859"/>
      <c r="AK129" s="860">
        <v>3216168</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126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594346</v>
      </c>
      <c r="AB130" s="858"/>
      <c r="AC130" s="858"/>
      <c r="AD130" s="858"/>
      <c r="AE130" s="859"/>
      <c r="AF130" s="860">
        <v>611469</v>
      </c>
      <c r="AG130" s="858"/>
      <c r="AH130" s="858"/>
      <c r="AI130" s="858"/>
      <c r="AJ130" s="859"/>
      <c r="AK130" s="860">
        <v>616628</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7.5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2732204</v>
      </c>
      <c r="AB131" s="841"/>
      <c r="AC131" s="841"/>
      <c r="AD131" s="841"/>
      <c r="AE131" s="842"/>
      <c r="AF131" s="843">
        <v>2618418</v>
      </c>
      <c r="AG131" s="841"/>
      <c r="AH131" s="841"/>
      <c r="AI131" s="841"/>
      <c r="AJ131" s="842"/>
      <c r="AK131" s="843">
        <v>2599540</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v>18.5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7.0430685259999999</v>
      </c>
      <c r="AB132" s="821"/>
      <c r="AC132" s="821"/>
      <c r="AD132" s="821"/>
      <c r="AE132" s="822"/>
      <c r="AF132" s="823">
        <v>7.6264370320000001</v>
      </c>
      <c r="AG132" s="821"/>
      <c r="AH132" s="821"/>
      <c r="AI132" s="821"/>
      <c r="AJ132" s="822"/>
      <c r="AK132" s="823">
        <v>8.0953168640000008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6.1</v>
      </c>
      <c r="AB133" s="800"/>
      <c r="AC133" s="800"/>
      <c r="AD133" s="800"/>
      <c r="AE133" s="801"/>
      <c r="AF133" s="799">
        <v>6.8</v>
      </c>
      <c r="AG133" s="800"/>
      <c r="AH133" s="800"/>
      <c r="AI133" s="800"/>
      <c r="AJ133" s="801"/>
      <c r="AK133" s="799">
        <v>7.5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WovNWM8x/cjzRhLj7OPWghCNeRYOJEKAU4JI42Fd9x5IsSXqTdVBOgxvnpzZVzCn6nvkGrBrSqNl40yLlIzg==" saltValue="MvQhdQZg79KqRYHib0rC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J8X2uGBlFhoagf1JI1GhyGHdktqqpFLhZGzVxvEhMxezPJPfTk96BoF/HiR7nJOpNlY869y6QPZb3ki1DERUw==" saltValue="brsOGZV6/PsBAlMH//cb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ZFD75M6g2dmWIvUJMRmHlNQayukMdwF3O6esH72b2TLm9nu+GAGVbll9zYrR4ZMptz1poWzH1KDRrgCNE0P3Q==" saltValue="LWZiLtqoz8spP7GEU21KM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923616</v>
      </c>
      <c r="AP9" s="312">
        <v>279460</v>
      </c>
      <c r="AQ9" s="313">
        <v>213574</v>
      </c>
      <c r="AR9" s="314">
        <v>30.8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85390</v>
      </c>
      <c r="AP10" s="315">
        <v>25837</v>
      </c>
      <c r="AQ10" s="316">
        <v>27269</v>
      </c>
      <c r="AR10" s="317">
        <v>-5.3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296</v>
      </c>
      <c r="AP11" s="315">
        <v>90</v>
      </c>
      <c r="AQ11" s="316">
        <v>27363</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t="s">
        <v>504</v>
      </c>
      <c r="AP12" s="315" t="s">
        <v>504</v>
      </c>
      <c r="AQ12" s="316">
        <v>4914</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505</v>
      </c>
      <c r="AL13" s="1227"/>
      <c r="AM13" s="1227"/>
      <c r="AN13" s="1228"/>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20529</v>
      </c>
      <c r="AP14" s="315">
        <v>6211</v>
      </c>
      <c r="AQ14" s="316">
        <v>8817</v>
      </c>
      <c r="AR14" s="317">
        <v>-29.6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v>23186</v>
      </c>
      <c r="AP15" s="315">
        <v>7015</v>
      </c>
      <c r="AQ15" s="316">
        <v>5079</v>
      </c>
      <c r="AR15" s="317">
        <v>38.1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-95147</v>
      </c>
      <c r="AP16" s="315">
        <v>-28789</v>
      </c>
      <c r="AQ16" s="316">
        <v>-19713</v>
      </c>
      <c r="AR16" s="317">
        <v>46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181</v>
      </c>
      <c r="AL17" s="1230"/>
      <c r="AM17" s="1230"/>
      <c r="AN17" s="1231"/>
      <c r="AO17" s="315">
        <v>957870</v>
      </c>
      <c r="AP17" s="315">
        <v>289825</v>
      </c>
      <c r="AQ17" s="316">
        <v>267304</v>
      </c>
      <c r="AR17" s="317">
        <v>8.4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35.4</v>
      </c>
      <c r="AP21" s="328">
        <v>25.06</v>
      </c>
      <c r="AQ21" s="329">
        <v>10.34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91.9</v>
      </c>
      <c r="AP22" s="333">
        <v>93.7</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685869</v>
      </c>
      <c r="AP32" s="342">
        <v>207525</v>
      </c>
      <c r="AQ32" s="343">
        <v>151350</v>
      </c>
      <c r="AR32" s="344">
        <v>37.1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114078</v>
      </c>
      <c r="AP35" s="342">
        <v>34517</v>
      </c>
      <c r="AQ35" s="343">
        <v>30589</v>
      </c>
      <c r="AR35" s="344">
        <v>12.8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27122</v>
      </c>
      <c r="AP36" s="342">
        <v>8206</v>
      </c>
      <c r="AQ36" s="343">
        <v>6092</v>
      </c>
      <c r="AR36" s="344">
        <v>34.700000000000003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t="s">
        <v>504</v>
      </c>
      <c r="AP37" s="342" t="s">
        <v>504</v>
      </c>
      <c r="AQ37" s="343">
        <v>1860</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t="s">
        <v>504</v>
      </c>
      <c r="AP38" s="345" t="s">
        <v>504</v>
      </c>
      <c r="AQ38" s="346">
        <v>61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t="s">
        <v>504</v>
      </c>
      <c r="AP39" s="342" t="s">
        <v>504</v>
      </c>
      <c r="AQ39" s="343">
        <v>-9157</v>
      </c>
      <c r="AR39" s="344" t="s">
        <v>504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-616628</v>
      </c>
      <c r="AP40" s="342">
        <v>-186574</v>
      </c>
      <c r="AQ40" s="343">
        <v>-135364</v>
      </c>
      <c r="AR40" s="344">
        <v>37.799999999999997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291</v>
      </c>
      <c r="AL41" s="1221"/>
      <c r="AM41" s="1221"/>
      <c r="AN41" s="1222"/>
      <c r="AO41" s="342">
        <v>210441</v>
      </c>
      <c r="AP41" s="342">
        <v>63674</v>
      </c>
      <c r="AQ41" s="343">
        <v>45431</v>
      </c>
      <c r="AR41" s="344">
        <v>40.200000000000003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2021332</v>
      </c>
      <c r="AN51" s="364">
        <v>550472</v>
      </c>
      <c r="AO51" s="365">
        <v>24.1</v>
      </c>
      <c r="AP51" s="366">
        <v>288550</v>
      </c>
      <c r="AQ51" s="367">
        <v>20.8</v>
      </c>
      <c r="AR51" s="368">
        <v>3.3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1202205</v>
      </c>
      <c r="AN52" s="372">
        <v>327398</v>
      </c>
      <c r="AO52" s="373">
        <v>71.7</v>
      </c>
      <c r="AP52" s="374">
        <v>141525</v>
      </c>
      <c r="AQ52" s="375">
        <v>10.1</v>
      </c>
      <c r="AR52" s="376">
        <v>61.6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1997570</v>
      </c>
      <c r="AN53" s="364">
        <v>555807</v>
      </c>
      <c r="AO53" s="365">
        <v>1</v>
      </c>
      <c r="AP53" s="366">
        <v>287914</v>
      </c>
      <c r="AQ53" s="367">
        <v>-0.2</v>
      </c>
      <c r="AR53" s="368">
        <v>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738571</v>
      </c>
      <c r="AN54" s="372">
        <v>205501</v>
      </c>
      <c r="AO54" s="373">
        <v>-37.200000000000003</v>
      </c>
      <c r="AP54" s="374">
        <v>146531</v>
      </c>
      <c r="AQ54" s="375">
        <v>3.5</v>
      </c>
      <c r="AR54" s="376">
        <v>-40.700000000000003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3449021</v>
      </c>
      <c r="AN55" s="364">
        <v>988825</v>
      </c>
      <c r="AO55" s="365">
        <v>77.900000000000006</v>
      </c>
      <c r="AP55" s="366">
        <v>310300</v>
      </c>
      <c r="AQ55" s="367">
        <v>7.8</v>
      </c>
      <c r="AR55" s="368">
        <v>70.099999999999994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769258</v>
      </c>
      <c r="AN56" s="372">
        <v>220544</v>
      </c>
      <c r="AO56" s="373">
        <v>7.3</v>
      </c>
      <c r="AP56" s="374">
        <v>157576</v>
      </c>
      <c r="AQ56" s="375">
        <v>7.5</v>
      </c>
      <c r="AR56" s="376">
        <v>-0.2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1738605</v>
      </c>
      <c r="AN57" s="364">
        <v>515601</v>
      </c>
      <c r="AO57" s="365">
        <v>-47.9</v>
      </c>
      <c r="AP57" s="366">
        <v>317319</v>
      </c>
      <c r="AQ57" s="367">
        <v>2.2999999999999998</v>
      </c>
      <c r="AR57" s="368">
        <v>-50.2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1115492</v>
      </c>
      <c r="AN58" s="372">
        <v>330810</v>
      </c>
      <c r="AO58" s="373">
        <v>50</v>
      </c>
      <c r="AP58" s="374">
        <v>164214</v>
      </c>
      <c r="AQ58" s="375">
        <v>4.2</v>
      </c>
      <c r="AR58" s="376">
        <v>45.8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1595076</v>
      </c>
      <c r="AN59" s="364">
        <v>482625</v>
      </c>
      <c r="AO59" s="365">
        <v>-6.4</v>
      </c>
      <c r="AP59" s="366">
        <v>289738</v>
      </c>
      <c r="AQ59" s="367">
        <v>-8.6999999999999993</v>
      </c>
      <c r="AR59" s="368">
        <v>2.2999999999999998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913427</v>
      </c>
      <c r="AN60" s="372">
        <v>276377</v>
      </c>
      <c r="AO60" s="373">
        <v>-16.5</v>
      </c>
      <c r="AP60" s="374">
        <v>156238</v>
      </c>
      <c r="AQ60" s="375">
        <v>-4.9000000000000004</v>
      </c>
      <c r="AR60" s="376">
        <v>-11.6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2160321</v>
      </c>
      <c r="AN61" s="379">
        <v>618666</v>
      </c>
      <c r="AO61" s="380">
        <v>9.6999999999999993</v>
      </c>
      <c r="AP61" s="381">
        <v>298764</v>
      </c>
      <c r="AQ61" s="382">
        <v>4.4000000000000004</v>
      </c>
      <c r="AR61" s="368">
        <v>5.3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947791</v>
      </c>
      <c r="AN62" s="372">
        <v>272126</v>
      </c>
      <c r="AO62" s="373">
        <v>15.1</v>
      </c>
      <c r="AP62" s="374">
        <v>153217</v>
      </c>
      <c r="AQ62" s="375">
        <v>4.0999999999999996</v>
      </c>
      <c r="AR62" s="376">
        <v>11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cBMoKiLO6MkPjdzoYuoJK0TIF24Cv1XODPgWkkSbsX5FDI2d3BA8c6t4MFAiyGcxz5M9Ov/E9ZnsHyuKa8IOQ==" saltValue="70qmm6v6xB394y0OWfBU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vWXceAAXC7C1G79M1ySNOi463g69iPwF088fCYo/7ZMx3clIhFZ8VlKNSl/eSGiZZvqyxBPPAMHjdi9UKh3tA==" saltValue="wa+RKJ9iJlA8Tsbr1gvi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SxGNcWYedr5hvkPWA1dh0rD8LbFby2M24NEvj8T1eSHRfiAoLvBM9dnFRfrKevmSsfGjJJfN6PCazUrXMObnw==" saltValue="+xD1n4zW9dtZhiWiM/YS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5" zoomScaleNormal="55" zoomScaleSheetLayoutView="100" workbookViewId="0">
      <selection activeCell="G48" sqref="G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70</v>
      </c>
      <c r="G47" s="12">
        <v>65.22</v>
      </c>
      <c r="H47" s="12">
        <v>59.26</v>
      </c>
      <c r="I47" s="12">
        <v>51.79</v>
      </c>
      <c r="J47" s="13">
        <v>48.94</v>
      </c>
    </row>
    <row r="48" spans="2:10" ht="57.75" customHeight="1" x14ac:dyDescent="0.15">
      <c r="B48" s="14"/>
      <c r="C48" s="1234" t="s">
        <v>4</v>
      </c>
      <c r="D48" s="1234"/>
      <c r="E48" s="1235"/>
      <c r="F48" s="15">
        <v>7.31</v>
      </c>
      <c r="G48" s="16">
        <v>2.16</v>
      </c>
      <c r="H48" s="16">
        <v>3.39</v>
      </c>
      <c r="I48" s="16">
        <v>6.23</v>
      </c>
      <c r="J48" s="17">
        <v>3.27</v>
      </c>
    </row>
    <row r="49" spans="2:10" ht="57.75" customHeight="1" thickBot="1" x14ac:dyDescent="0.2">
      <c r="B49" s="18"/>
      <c r="C49" s="1236" t="s">
        <v>5</v>
      </c>
      <c r="D49" s="1236"/>
      <c r="E49" s="1237"/>
      <c r="F49" s="19">
        <v>1.84</v>
      </c>
      <c r="G49" s="20" t="s">
        <v>551</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2OpIuWM0Z2M6JYku7ZZl4dHE0bRS6aW1xsE93WXa98VYnC7bZn/QE6+rkwG25ZBTIOJRxN+7REzqnqgC2f/9A==" saltValue="U5dtg/6H1oTVMjiO2ykT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2022-03-15T00:56:21Z</cp:lastPrinted>
  <dcterms:created xsi:type="dcterms:W3CDTF">2020-02-10T05:02:26Z</dcterms:created>
  <dcterms:modified xsi:type="dcterms:W3CDTF">2022-03-15T00:56:37Z</dcterms:modified>
  <cp:category/>
</cp:coreProperties>
</file>